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20460" windowHeight="8115" firstSheet="2" activeTab="4"/>
  </bookViews>
  <sheets>
    <sheet name="Summary  all SSSM" sheetId="8" state="hidden" r:id="rId1"/>
    <sheet name="List of SSSM" sheetId="1" state="hidden" r:id="rId2"/>
    <sheet name="Phase-1" sheetId="6" r:id="rId3"/>
    <sheet name="Phase-2" sheetId="5" r:id="rId4"/>
    <sheet name="Phase-3,4,5" sheetId="7" r:id="rId5"/>
    <sheet name="Not Started" sheetId="9" state="hidden" r:id="rId6"/>
  </sheets>
  <externalReferences>
    <externalReference r:id="rId7"/>
    <externalReference r:id="rId8"/>
  </externalReferences>
  <definedNames>
    <definedName name="_xlnm._FilterDatabase" localSheetId="1" hidden="1">'List of SSSM'!$A$3:$Y$127</definedName>
    <definedName name="_xlnm._FilterDatabase" localSheetId="5" hidden="1">'Not Started'!$J$4:$S$14</definedName>
    <definedName name="_xlnm._FilterDatabase" localSheetId="2" hidden="1">'Phase-1'!$J$4:$S$97</definedName>
    <definedName name="_xlnm._FilterDatabase" localSheetId="4" hidden="1">'Phase-3,4,5'!$AG$4:$AP$49</definedName>
    <definedName name="_xlnm.Print_Area" localSheetId="5">'Not Started'!$A$1:$V$44</definedName>
    <definedName name="_xlnm.Print_Area" localSheetId="2">'Phase-1'!$A$1:$V$104</definedName>
    <definedName name="_xlnm.Print_Area" localSheetId="3">'Phase-2'!$A$1:$V$36</definedName>
    <definedName name="_xlnm.Print_Area" localSheetId="4">'Phase-3,4,5'!$A$1:$AU$49</definedName>
    <definedName name="_xlnm.Print_Area" localSheetId="0">'Summary  all SSSM'!$A$1:$Y$15</definedName>
    <definedName name="_xlnm.Print_Titles" localSheetId="1">'List of SSSM'!$3:$5</definedName>
    <definedName name="_xlnm.Print_Titles" localSheetId="5">'Not Started'!$3:$5</definedName>
    <definedName name="_xlnm.Print_Titles" localSheetId="2">'Phase-1'!$3:$5</definedName>
    <definedName name="_xlnm.Print_Titles" localSheetId="3">'Phase-2'!$3:$5</definedName>
    <definedName name="_xlnm.Print_Titles" localSheetId="4">'Phase-3,4,5'!$3:$5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9"/>
  <c r="J44"/>
  <c r="K44"/>
  <c r="L44"/>
  <c r="M44"/>
  <c r="N44"/>
  <c r="O44"/>
  <c r="P44"/>
  <c r="Q44"/>
  <c r="R44"/>
  <c r="S44"/>
  <c r="H44"/>
  <c r="AS21" i="7"/>
  <c r="AS24"/>
  <c r="AS25"/>
  <c r="AS35"/>
  <c r="AS37"/>
  <c r="AS42"/>
  <c r="S25" i="9"/>
  <c r="R25"/>
  <c r="Q25"/>
  <c r="P25"/>
  <c r="O25"/>
  <c r="N25"/>
  <c r="M25"/>
  <c r="L25"/>
  <c r="K25"/>
  <c r="J25"/>
  <c r="I25"/>
  <c r="H25"/>
  <c r="S14"/>
  <c r="R14"/>
  <c r="Q14"/>
  <c r="P14"/>
  <c r="O14"/>
  <c r="N14"/>
  <c r="M14"/>
  <c r="L14"/>
  <c r="K14"/>
  <c r="J14"/>
  <c r="I14"/>
  <c r="H14"/>
  <c r="J7" i="8"/>
  <c r="AF49" i="7"/>
  <c r="AG49"/>
  <c r="AH49"/>
  <c r="AI49"/>
  <c r="AJ49"/>
  <c r="AK49"/>
  <c r="AL49"/>
  <c r="AM49"/>
  <c r="AN49"/>
  <c r="AO49"/>
  <c r="AP49"/>
  <c r="AE49"/>
  <c r="I49"/>
  <c r="O7" i="8"/>
  <c r="M7"/>
  <c r="K7"/>
  <c r="Q7" l="1"/>
  <c r="R7"/>
  <c r="N7"/>
  <c r="N15" s="1"/>
  <c r="P7"/>
  <c r="L7"/>
  <c r="W15"/>
  <c r="V15"/>
  <c r="U15"/>
  <c r="R15"/>
  <c r="Q15"/>
  <c r="P15"/>
  <c r="O15"/>
  <c r="M15"/>
  <c r="L15"/>
  <c r="K15"/>
  <c r="J15"/>
  <c r="I15"/>
  <c r="H15"/>
  <c r="G15"/>
  <c r="F15"/>
  <c r="E15"/>
  <c r="S14"/>
  <c r="T14" s="1"/>
  <c r="S13"/>
  <c r="T13" s="1"/>
  <c r="T12"/>
  <c r="S12"/>
  <c r="T11"/>
  <c r="S11"/>
  <c r="AC10"/>
  <c r="S10"/>
  <c r="T10" s="1"/>
  <c r="D10"/>
  <c r="S9"/>
  <c r="T9" s="1"/>
  <c r="D9"/>
  <c r="D15" s="1"/>
  <c r="S8"/>
  <c r="X7"/>
  <c r="X15" l="1"/>
  <c r="S7"/>
  <c r="T7" s="1"/>
  <c r="T8"/>
  <c r="T15" l="1"/>
  <c r="S15"/>
  <c r="AV48" i="7"/>
  <c r="AW48"/>
  <c r="AX48"/>
  <c r="AY48"/>
  <c r="AZ48"/>
  <c r="BA48"/>
  <c r="BB48"/>
  <c r="BC48"/>
  <c r="BD48"/>
  <c r="BE48"/>
  <c r="BG48"/>
  <c r="AV28"/>
  <c r="AW28"/>
  <c r="AX28"/>
  <c r="AY28"/>
  <c r="AZ28"/>
  <c r="BA28"/>
  <c r="BB28"/>
  <c r="BC28"/>
  <c r="BD28"/>
  <c r="BE28"/>
  <c r="BG28"/>
  <c r="BH28"/>
  <c r="AV23"/>
  <c r="AW23"/>
  <c r="AX23"/>
  <c r="AY23"/>
  <c r="AZ23"/>
  <c r="BA23"/>
  <c r="BB23"/>
  <c r="BC23"/>
  <c r="BD23"/>
  <c r="BE23"/>
  <c r="BF48" l="1"/>
  <c r="BF28" l="1"/>
  <c r="BF23"/>
  <c r="H97" i="6"/>
  <c r="I97"/>
  <c r="K36" i="5"/>
  <c r="L36"/>
  <c r="M36"/>
  <c r="N36"/>
  <c r="O36"/>
  <c r="P36"/>
  <c r="Q36"/>
  <c r="R36"/>
  <c r="S36"/>
  <c r="J36"/>
  <c r="K97" i="6"/>
  <c r="L97"/>
  <c r="M97"/>
  <c r="N97"/>
  <c r="O97"/>
  <c r="P97"/>
  <c r="Q97"/>
  <c r="R97"/>
  <c r="S97"/>
  <c r="J97"/>
  <c r="E97"/>
  <c r="J127" i="1" l="1"/>
  <c r="K127"/>
  <c r="M127" l="1"/>
  <c r="N127"/>
  <c r="O127"/>
  <c r="P127"/>
  <c r="Q127"/>
  <c r="R127"/>
  <c r="S127"/>
  <c r="T127"/>
  <c r="U127"/>
  <c r="V127"/>
  <c r="E127" l="1"/>
  <c r="L127"/>
</calcChain>
</file>

<file path=xl/comments1.xml><?xml version="1.0" encoding="utf-8"?>
<comments xmlns="http://schemas.openxmlformats.org/spreadsheetml/2006/main">
  <authors>
    <author>admin</author>
  </authors>
  <commentList>
    <comment ref="AR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 Const. Exps. Of </t>
        </r>
        <r>
          <rPr>
            <b/>
            <sz val="9"/>
            <color indexed="81"/>
            <rFont val="Tahoma"/>
            <family val="2"/>
          </rPr>
          <t xml:space="preserve">SSS 92 charged to SSSM 52 A
</t>
        </r>
      </text>
    </comment>
  </commentList>
</comments>
</file>

<file path=xl/sharedStrings.xml><?xml version="1.0" encoding="utf-8"?>
<sst xmlns="http://schemas.openxmlformats.org/spreadsheetml/2006/main" count="2595" uniqueCount="707">
  <si>
    <t>BSEIDC Ltd. , Patna</t>
  </si>
  <si>
    <t>S.N.</t>
  </si>
  <si>
    <t>Group No.</t>
  </si>
  <si>
    <t xml:space="preserve">Name of District </t>
  </si>
  <si>
    <t>Name of the Block</t>
  </si>
  <si>
    <t xml:space="preserve">Name of School </t>
  </si>
  <si>
    <t>Name of Agency</t>
  </si>
  <si>
    <t>Estimated Amount   (in Lac)</t>
  </si>
  <si>
    <t>Time of Completion</t>
  </si>
  <si>
    <t>Physical Status</t>
  </si>
  <si>
    <t>Fin. Exp. (in lac)</t>
  </si>
  <si>
    <t>Remarks</t>
  </si>
  <si>
    <t>Not Start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</si>
  <si>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</si>
  <si>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</si>
  <si>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</si>
  <si>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</si>
  <si>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</si>
  <si>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</si>
  <si>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</si>
  <si>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</si>
  <si>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</si>
  <si>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dfVgkj</t>
  </si>
  <si>
    <t>अमदाबाद</t>
  </si>
  <si>
    <t>m0e0fo0 pkek</t>
  </si>
  <si>
    <t>15 ekg</t>
  </si>
  <si>
    <t>e0fo0 turkxksikyiqj</t>
  </si>
  <si>
    <t>e0fo0 ikjfn;kjk</t>
  </si>
  <si>
    <t>आजमनगर</t>
  </si>
  <si>
    <t>e0fo0 fldfV;k</t>
  </si>
  <si>
    <t>m0e0fo0 csyjkgh</t>
  </si>
  <si>
    <t>m0e0fo0 rs?kM+k</t>
  </si>
  <si>
    <t>SSSM-3(A)</t>
  </si>
  <si>
    <t>बारसोई</t>
  </si>
  <si>
    <t>e0fo0 XokyVksyh</t>
  </si>
  <si>
    <t>SSSM-3(B)</t>
  </si>
  <si>
    <t>e0fo0 [k#vk tehjk</t>
  </si>
  <si>
    <t>Tender Process</t>
  </si>
  <si>
    <t>SSSM-3(C)</t>
  </si>
  <si>
    <t>m0e0fo0 Qqgkxk¡o</t>
  </si>
  <si>
    <t>R. P. Agarwal , Katihar</t>
  </si>
  <si>
    <t>SSSM-4(A)</t>
  </si>
  <si>
    <t>बलरामपुर</t>
  </si>
  <si>
    <t>e0fo0 efydiqj</t>
  </si>
  <si>
    <t>SSSM-4(B)</t>
  </si>
  <si>
    <t>e0fo0 Qrsgiqj</t>
  </si>
  <si>
    <t>SSSM-4(C)</t>
  </si>
  <si>
    <t>m0e0fo0 ckywxat fgUnh</t>
  </si>
  <si>
    <t>फलका</t>
  </si>
  <si>
    <t xml:space="preserve">e0fo0 eks0 uxj jkt/kkuh </t>
  </si>
  <si>
    <t>e0fo0 Hkjfl;k</t>
  </si>
  <si>
    <t>कोढ़ा</t>
  </si>
  <si>
    <t>vH;kl e0fo0 eqlkiqj</t>
  </si>
  <si>
    <t>e0fo0 [ksfj;k</t>
  </si>
  <si>
    <t>e0fo0 fn?kM+h</t>
  </si>
  <si>
    <t>प्राणपुर</t>
  </si>
  <si>
    <t>m0e0fo0 jkepUnziqj</t>
  </si>
  <si>
    <t>PANKAJ KUMAR SINGH,9431229327</t>
  </si>
  <si>
    <t>e0fo0 egknsoiqj</t>
  </si>
  <si>
    <t>e0fo0 cq) uxj</t>
  </si>
  <si>
    <t>कटिहार</t>
  </si>
  <si>
    <t>m0e0fo0 efu;k</t>
  </si>
  <si>
    <t>e0fo0 cBSyh</t>
  </si>
  <si>
    <t>मनसाही</t>
  </si>
  <si>
    <t>jk0e0fo0 eajxh</t>
  </si>
  <si>
    <t>vk0e0fo0 jkuhirjk fla/k;k</t>
  </si>
  <si>
    <t>बरारी</t>
  </si>
  <si>
    <t>m0e0fo0 fxnjekjh</t>
  </si>
  <si>
    <t>e0fo0 Hk.Mkjry</t>
  </si>
  <si>
    <t>SSSM-11(A)</t>
  </si>
  <si>
    <t>मनिहारी</t>
  </si>
  <si>
    <t>e0fo0 lqjkikjVky</t>
  </si>
  <si>
    <t>SSSM-11(B)</t>
  </si>
  <si>
    <t>e0fo0 dkWVkdks'k</t>
  </si>
  <si>
    <t>SSSM-12(A)</t>
  </si>
  <si>
    <t>कदवा</t>
  </si>
  <si>
    <t>m0e0fo0 dpkSM+k iwoZ</t>
  </si>
  <si>
    <t>SSSM-12(B)</t>
  </si>
  <si>
    <t>m0e0fo0 cSnk</t>
  </si>
  <si>
    <t>SSSM-13(A)</t>
  </si>
  <si>
    <t>iwf.kZ;k¡</t>
  </si>
  <si>
    <t>अमौर</t>
  </si>
  <si>
    <t>e0fo0 y[kukjs</t>
  </si>
  <si>
    <t>M/S Excellent Construction</t>
  </si>
  <si>
    <t>SSSM-13(B)</t>
  </si>
  <si>
    <t>e0fo0 csydk</t>
  </si>
  <si>
    <t>MD ARFIN,9006212706</t>
  </si>
  <si>
    <t>SSSM-13(C)</t>
  </si>
  <si>
    <t>e0fo0 ckywVksyk] bLykeiqj</t>
  </si>
  <si>
    <t>Gajmatia, Khushkibagh</t>
  </si>
  <si>
    <t>SSSM-14(A)</t>
  </si>
  <si>
    <t>कसबा</t>
  </si>
  <si>
    <t>e0fo0 etxkek</t>
  </si>
  <si>
    <t>SANJEEV RANJAN SINHA, 9472063463</t>
  </si>
  <si>
    <t>SSSM-14(B)</t>
  </si>
  <si>
    <t>e0fo0 yN.kiqj</t>
  </si>
  <si>
    <t>SSSM-14(C)</t>
  </si>
  <si>
    <t>e0fo0 eksguh</t>
  </si>
  <si>
    <t>SSSM-15(A)</t>
  </si>
  <si>
    <t>बैसी</t>
  </si>
  <si>
    <t>e0fo0 lkukiqj</t>
  </si>
  <si>
    <t>Ashish Anand, Purnea</t>
  </si>
  <si>
    <t>SSSM-15(B)</t>
  </si>
  <si>
    <t>e0fo0 gjsjkeiqj</t>
  </si>
  <si>
    <t>SSSM-15(C)</t>
  </si>
  <si>
    <t>e0fo0 pjS;k</t>
  </si>
  <si>
    <t>Bambam Kumar Singh</t>
  </si>
  <si>
    <t>SSSM-15(D)</t>
  </si>
  <si>
    <t>e0fo0 'kh'kckM+h</t>
  </si>
  <si>
    <t>Gajmathia</t>
  </si>
  <si>
    <t>SSSM-15(E)</t>
  </si>
  <si>
    <t xml:space="preserve">e0fo0 p¡nokj </t>
  </si>
  <si>
    <t>HARIMOHAN BISHWAS,9955713757</t>
  </si>
  <si>
    <t>SSSM-15(F)</t>
  </si>
  <si>
    <t>e0fo0 uUnfu;k</t>
  </si>
  <si>
    <t>Binod Yadav</t>
  </si>
  <si>
    <t>SSSM-16(A)</t>
  </si>
  <si>
    <t>डगरुआ</t>
  </si>
  <si>
    <t>e0fo0 Mx#vk</t>
  </si>
  <si>
    <t>SSSM-16(B)</t>
  </si>
  <si>
    <t>e0fo0 pkSiM+k cyqvk</t>
  </si>
  <si>
    <t>SSSM-16(C)</t>
  </si>
  <si>
    <t>e0fo0 fl;kj[ke</t>
  </si>
  <si>
    <t>M/S Rana Pratap Singh, Purnea</t>
  </si>
  <si>
    <t>जलालगढ़</t>
  </si>
  <si>
    <t>e0fo0 efr;kjiqj</t>
  </si>
  <si>
    <t>e0fo0 dBSyh</t>
  </si>
  <si>
    <t>e0fo0 ,dEck</t>
  </si>
  <si>
    <t>कृत्यानन्द नगर</t>
  </si>
  <si>
    <t>e0fo0 iz[kaM dkWyuh</t>
  </si>
  <si>
    <t>e0fo0 izlkniqj csynkjh</t>
  </si>
  <si>
    <t>e0fo0 dk&gt;k x.ks'kiqj</t>
  </si>
  <si>
    <t>पूर्णियाँ इस्ट</t>
  </si>
  <si>
    <t>e0fo0 fiijk</t>
  </si>
  <si>
    <t>MS SHINING MADHUSUDHAN CONSTRUCTION, 9431884876</t>
  </si>
  <si>
    <t>e0fo0 egjktiqj</t>
  </si>
  <si>
    <t>श्रीनगर</t>
  </si>
  <si>
    <t>e0fo0 txSyh</t>
  </si>
  <si>
    <t>e0fo0 xaxk Hkou [kks[kk</t>
  </si>
  <si>
    <t>vjfj;k</t>
  </si>
  <si>
    <t>नरपतगंज</t>
  </si>
  <si>
    <t>,e0,l0 xks[kykiqj ch0,e0,l0</t>
  </si>
  <si>
    <t>Kailash Prasad Yadav Constructions Pvt Ltd. ,9431424763</t>
  </si>
  <si>
    <t>,e0,l0 csyk fjQwth</t>
  </si>
  <si>
    <t>,e0,l0 pUnk</t>
  </si>
  <si>
    <t>SSSM-26(A)</t>
  </si>
  <si>
    <t>रानीगंज</t>
  </si>
  <si>
    <t>,e0,l0 gjhnk,iqj</t>
  </si>
  <si>
    <t>Krishna Ranjan Kumar, Araria</t>
  </si>
  <si>
    <t>SSSM-26(B)</t>
  </si>
  <si>
    <t>,e0,l0 ukjk;.kiqj</t>
  </si>
  <si>
    <t>MD ARFIN, 9006212706</t>
  </si>
  <si>
    <t>SSSM-26(C)</t>
  </si>
  <si>
    <t>;w0,e0,l0 nqekfj;k ckyd</t>
  </si>
  <si>
    <t>SSSM-27(A)</t>
  </si>
  <si>
    <t>फारबिसगंज</t>
  </si>
  <si>
    <t>,e0,l0 vekSuk</t>
  </si>
  <si>
    <t>KRISHNA RANJAN KUMAR,9939662452</t>
  </si>
  <si>
    <t>SSSM-27(B)</t>
  </si>
  <si>
    <t>,e0,l0 iq.kZnkgk</t>
  </si>
  <si>
    <t>CHANDAN ABHISHEK,9431284224</t>
  </si>
  <si>
    <t>SSSM-28(A)</t>
  </si>
  <si>
    <t>सिक्टी</t>
  </si>
  <si>
    <t>,e0,l0 xksjkxPN</t>
  </si>
  <si>
    <t>Praveen, Araria</t>
  </si>
  <si>
    <t>SSSM-28(B)</t>
  </si>
  <si>
    <t>;w0,e0,l0 fnefg;k</t>
  </si>
  <si>
    <t>Md. Iftakhar Alam</t>
  </si>
  <si>
    <t>SSSM-29</t>
  </si>
  <si>
    <t>,e0,l0 ispkSyh</t>
  </si>
  <si>
    <t>SSSM-21(A)</t>
  </si>
  <si>
    <t>if'pe pEikj.k</t>
  </si>
  <si>
    <t>सिरिसिया</t>
  </si>
  <si>
    <t>e0fo0 fljfl;k</t>
  </si>
  <si>
    <t>KISHOR   KUMAR,8298437834</t>
  </si>
  <si>
    <t>SSSM-21(B)</t>
  </si>
  <si>
    <t>बेहरा</t>
  </si>
  <si>
    <t>e0fo0 &gt;qedk mnwZ</t>
  </si>
  <si>
    <t>MS SARASWATI COMPANY,9431491241</t>
  </si>
  <si>
    <t>SSSM-21(C)</t>
  </si>
  <si>
    <t>सूर्यपुर</t>
  </si>
  <si>
    <t>mŒ ekŒ foŒ] Hkokuhiqj mnZw</t>
  </si>
  <si>
    <t>SSSM-22(A)</t>
  </si>
  <si>
    <t>तेलपुर</t>
  </si>
  <si>
    <t>m0e0fo0 rsyiqj ckyd</t>
  </si>
  <si>
    <t>SSSM-22(B)</t>
  </si>
  <si>
    <t>देउरवा</t>
  </si>
  <si>
    <t>e0fo0 nsmjok</t>
  </si>
  <si>
    <t>Ashukla</t>
  </si>
  <si>
    <t>SSSM-22(C)</t>
  </si>
  <si>
    <t>धोबनी धर्मपुर</t>
  </si>
  <si>
    <t>m0e0fo0 eqlgjh</t>
  </si>
  <si>
    <t>SANJAY KUMAR MISHRA, 9546215798</t>
  </si>
  <si>
    <t>SSSM-22(D)</t>
  </si>
  <si>
    <t>मठिया</t>
  </si>
  <si>
    <t>e0fo0 efB;k</t>
  </si>
  <si>
    <t>AWADHESH SHUKLA, 9431203836</t>
  </si>
  <si>
    <t>SSSM-23(A)</t>
  </si>
  <si>
    <t>रखही</t>
  </si>
  <si>
    <t>m0e0fo0 pEikj.k</t>
  </si>
  <si>
    <t>SHAKAL DEO MISHRA,9006385958</t>
  </si>
  <si>
    <t>SSSM-23(B)</t>
  </si>
  <si>
    <t>e0fo0 fllok cgqvjok</t>
  </si>
  <si>
    <t>RAJ KISHORE AKELA,9430642227</t>
  </si>
  <si>
    <t>SSSM-23(C)</t>
  </si>
  <si>
    <t>पुरैनिया हरसरी</t>
  </si>
  <si>
    <t>m0e0fo0 dksbZjxkok</t>
  </si>
  <si>
    <t>SSSM-24(A)</t>
  </si>
  <si>
    <t>चैहटी</t>
  </si>
  <si>
    <t>e0fo0 lkSdV</t>
  </si>
  <si>
    <t>GYASUL AZAM, 9199932786</t>
  </si>
  <si>
    <t>SSSM-24(B)</t>
  </si>
  <si>
    <t>मधुरि</t>
  </si>
  <si>
    <t>m0e0fo0 idqgok iwohZ</t>
  </si>
  <si>
    <t>njHkaxk</t>
  </si>
  <si>
    <t>दरभंगा सदर</t>
  </si>
  <si>
    <t>e0fo0 Bdqjfu;k¡</t>
  </si>
  <si>
    <t>RAJENDRA PRASAD, 8797539347</t>
  </si>
  <si>
    <t>e0fo0 da'kh</t>
  </si>
  <si>
    <t>मनीगाछी</t>
  </si>
  <si>
    <t>e0fo0 pdfpUrkef.kiqj</t>
  </si>
  <si>
    <t>S K CONSTRUCTION AND COMPANY,9471006199</t>
  </si>
  <si>
    <t>अलीनगर</t>
  </si>
  <si>
    <t>mnwZ e0fo0 vyhuxj</t>
  </si>
  <si>
    <t>AJAY KUMAR PATHAK,9431034060</t>
  </si>
  <si>
    <t>जाले</t>
  </si>
  <si>
    <t>e0fo0 tgkxhj Vksy</t>
  </si>
  <si>
    <t>e0fo0 vfg;kjh xksV</t>
  </si>
  <si>
    <t>SSSM-34(A)</t>
  </si>
  <si>
    <t>सिंहवाड़ा</t>
  </si>
  <si>
    <t>e0fo0 jktks</t>
  </si>
  <si>
    <t>SSSM-34(B)</t>
  </si>
  <si>
    <t>m0e0fo0 cgqvkjk</t>
  </si>
  <si>
    <t>SSSM-34(C)</t>
  </si>
  <si>
    <t>m0e0fo0 xkSjhukFk czgeiqj</t>
  </si>
  <si>
    <t>SachinKhandelwal</t>
  </si>
  <si>
    <t>SSSM-35(A)</t>
  </si>
  <si>
    <t>केवटी</t>
  </si>
  <si>
    <t>e0fo0 cjgh</t>
  </si>
  <si>
    <t>OM SHREE CONSTRUCTION, 9934426934</t>
  </si>
  <si>
    <t>SSSM-35(B)</t>
  </si>
  <si>
    <t>m0e0fo0 ykyxat</t>
  </si>
  <si>
    <t>Rajesh Kumar, 9334374660</t>
  </si>
  <si>
    <t>किरतपुर</t>
  </si>
  <si>
    <t>e0fo0 fdjriqj</t>
  </si>
  <si>
    <t>गौराबौराम</t>
  </si>
  <si>
    <t>e0fo0 ckSjke</t>
  </si>
  <si>
    <t>Session</t>
  </si>
  <si>
    <t>Phase -1</t>
  </si>
  <si>
    <t>Division</t>
  </si>
  <si>
    <t>Purnea</t>
  </si>
  <si>
    <t>Tirhut West</t>
  </si>
  <si>
    <t>Darbhanga</t>
  </si>
  <si>
    <t>SSSM-1-1</t>
  </si>
  <si>
    <t>SSSM-1-2</t>
  </si>
  <si>
    <t>SSSM-1-3</t>
  </si>
  <si>
    <t>SSSM-2-1</t>
  </si>
  <si>
    <t>SSSM-2-2</t>
  </si>
  <si>
    <t>SSSM-2-3</t>
  </si>
  <si>
    <t>RANA BIRESH PRATAP SINGH, 9430683578</t>
  </si>
  <si>
    <t>BIRENDRA KUMAR SINGH, 9473440405</t>
  </si>
  <si>
    <t>SSSM-5-1</t>
  </si>
  <si>
    <t>SSSM-5-2</t>
  </si>
  <si>
    <t>SSSM-6-1</t>
  </si>
  <si>
    <t>SSSM-6-2</t>
  </si>
  <si>
    <t>SSSM-6-3</t>
  </si>
  <si>
    <t>SSSM-7-1</t>
  </si>
  <si>
    <t>SSSM-7-2</t>
  </si>
  <si>
    <t>SSSM-7-3</t>
  </si>
  <si>
    <t>SSSM-8-1</t>
  </si>
  <si>
    <t>SSSM-8-2</t>
  </si>
  <si>
    <t>SSSM-9-1</t>
  </si>
  <si>
    <t>SSSM-9-2</t>
  </si>
  <si>
    <t>SSSM-10-1</t>
  </si>
  <si>
    <t>SSSM-10-2</t>
  </si>
  <si>
    <t>SSSM-17-1</t>
  </si>
  <si>
    <t>SSSM-17-2</t>
  </si>
  <si>
    <t>SSSM-17-3</t>
  </si>
  <si>
    <t>SSSM-18-1</t>
  </si>
  <si>
    <t>SSSM-18-2</t>
  </si>
  <si>
    <t>SSSM-18-3</t>
  </si>
  <si>
    <t>SSSM-19-1</t>
  </si>
  <si>
    <t>SSSM-19-2</t>
  </si>
  <si>
    <t>SSSM-20-1</t>
  </si>
  <si>
    <t>SSSM-20-2</t>
  </si>
  <si>
    <t>SSSM-25-1</t>
  </si>
  <si>
    <t>SSSM-25-2</t>
  </si>
  <si>
    <t>SSSM-25-3</t>
  </si>
  <si>
    <t>SSSM-30-1</t>
  </si>
  <si>
    <t>SSSM-30-2</t>
  </si>
  <si>
    <t>SSSM-33-1</t>
  </si>
  <si>
    <t>SSSM-33-2</t>
  </si>
  <si>
    <t>MUKESH KUMAR, 9431658565</t>
  </si>
  <si>
    <t>DILIP KUMAR, 9631032543 / 9431666265</t>
  </si>
  <si>
    <t>BHUSAN KUMAR,9631681894</t>
  </si>
  <si>
    <t>SANJAY KUMAR, 8521954601</t>
  </si>
  <si>
    <t>MS EXCELLENT CONSTRUCTION, 9472021967</t>
  </si>
  <si>
    <t>SAMRAT BUILDTECH (INDIA) PRIVATE LIMITED, 9973239801</t>
  </si>
  <si>
    <t>MS ALAM CONSTR. WORKS &amp; CO, 9199574775
9472103786</t>
  </si>
  <si>
    <t>MS ALAM CONSTRUCTION WORKS AND COMPANY, 9199574775 , 9472103786</t>
  </si>
  <si>
    <t>Kailash Prasad Yadav Constructions Pvt Ltd. , 9431424763</t>
  </si>
  <si>
    <t>fd'kuxat</t>
  </si>
  <si>
    <t>cgknqjxat</t>
  </si>
  <si>
    <t>e0 fo0 HkheVksyk</t>
  </si>
  <si>
    <t>mŒ eŒ foŒ eaMyVksyk Mksgj</t>
  </si>
  <si>
    <t>e0 fo0 ikuhlky</t>
  </si>
  <si>
    <t>dkspk/kkeu</t>
  </si>
  <si>
    <t>m0 e0 fo0 dUgS;kckM+h</t>
  </si>
  <si>
    <t>m0 e0 fo0 eksgjk</t>
  </si>
  <si>
    <t>m0 e0 fo0 gfjHkk"kk</t>
  </si>
  <si>
    <t>iksfB;k</t>
  </si>
  <si>
    <t>m0 e0 fo0 tkyw pkSd</t>
  </si>
  <si>
    <t>m0 e0 fo0 lksukiwj</t>
  </si>
  <si>
    <t>m0 e0 fo0 HksykxkNh chjiqj</t>
  </si>
  <si>
    <t>SSSM-51</t>
  </si>
  <si>
    <t>VsjkxkPN</t>
  </si>
  <si>
    <t>m0 e0 fo0 vkfnoklh Vksyk Hkksjgk</t>
  </si>
  <si>
    <t>Bkdqjxat</t>
  </si>
  <si>
    <t>m0 e0 fo0 ikapxkNh</t>
  </si>
  <si>
    <t>Santosh  agrawal</t>
  </si>
  <si>
    <t>m0 e0 fo0 yks/kk</t>
  </si>
  <si>
    <t>e0 fo0 csgqyMkaxh</t>
  </si>
  <si>
    <t>SSSM-47(A)</t>
  </si>
  <si>
    <t>SSSM-47(B)</t>
  </si>
  <si>
    <t>SSSM-49(A)</t>
  </si>
  <si>
    <t>SSSM-49(B)</t>
  </si>
  <si>
    <t>SSSM-50 (A)</t>
  </si>
  <si>
    <t>SSSM-50 (B)</t>
  </si>
  <si>
    <t>SSSM-49 ( C)</t>
  </si>
  <si>
    <t>SSSM-50 ( C)</t>
  </si>
  <si>
    <t>SSSM-52 (A)</t>
  </si>
  <si>
    <t>SSSM-52 (B)</t>
  </si>
  <si>
    <t>SSSM-52 ( C)</t>
  </si>
  <si>
    <t>SSSM-38</t>
  </si>
  <si>
    <t>lhrke&lt;+h</t>
  </si>
  <si>
    <t>cktiÍh</t>
  </si>
  <si>
    <t>,e0 ,l0 fcyfg;k</t>
  </si>
  <si>
    <t>Tirhut East</t>
  </si>
  <si>
    <t>Phase-2</t>
  </si>
  <si>
    <t>SSSM-41</t>
  </si>
  <si>
    <t>lqikSy</t>
  </si>
  <si>
    <t>clariqj</t>
  </si>
  <si>
    <t>e/; fo|ky; ujirV~Vh</t>
  </si>
  <si>
    <t>Madan kumar singh</t>
  </si>
  <si>
    <t>xksikyxat</t>
  </si>
  <si>
    <t>Fkkos</t>
  </si>
  <si>
    <t>,e0 ,l0 lsejk</t>
  </si>
  <si>
    <t>;w0 ,e0 ,l0 ukjk;.kiqj</t>
  </si>
  <si>
    <t>eka&gt;k</t>
  </si>
  <si>
    <t>;w0 ,e0 ,l0 lariqj</t>
  </si>
  <si>
    <t>kumar manash construction</t>
  </si>
  <si>
    <t>;w0 ,e0 ,l0 'ks[kijlk</t>
  </si>
  <si>
    <t>Savitri Technocrates pvt. Ltd</t>
  </si>
  <si>
    <t>;w0 ,e0 ,l0 dksygqvk</t>
  </si>
  <si>
    <t>mpdk xkao</t>
  </si>
  <si>
    <t>;w0 ,e0 ,l0 gjiqj</t>
  </si>
  <si>
    <t>sai Highway &amp; builders pvt.ltd</t>
  </si>
  <si>
    <t>;w0 ,e0 ,l0 ewjkedlwniqj</t>
  </si>
  <si>
    <t>Koshi</t>
  </si>
  <si>
    <t>Saran</t>
  </si>
  <si>
    <t>ckadk</t>
  </si>
  <si>
    <t>/kqjS;k</t>
  </si>
  <si>
    <t>m0 e0 fo0 pyuk</t>
  </si>
  <si>
    <t>m0 e0 fo0 rkfgjiqjk dU;k</t>
  </si>
  <si>
    <t>Chitragupta construction</t>
  </si>
  <si>
    <t>m0 e0 fo0 vfgjks</t>
  </si>
  <si>
    <t>Hkkxyiqj</t>
  </si>
  <si>
    <t>lugkSyk</t>
  </si>
  <si>
    <t>e0 fo0 rsyokM+k</t>
  </si>
  <si>
    <t>Bhagalpur</t>
  </si>
  <si>
    <t>e/kqcuh</t>
  </si>
  <si>
    <t>jfgdk</t>
  </si>
  <si>
    <t>,e0 ,l0 elufx;k</t>
  </si>
  <si>
    <t>,e0 ,l0 eyufx;k</t>
  </si>
  <si>
    <t>;w0,e0,l0 ckNVksy jkeiqj</t>
  </si>
  <si>
    <t>dyqvkgh</t>
  </si>
  <si>
    <t>,e0 ,l0 eyey</t>
  </si>
  <si>
    <t>SSSM-42 (A)</t>
  </si>
  <si>
    <t>SSSM-42 (B)</t>
  </si>
  <si>
    <t>SSSM-43 (A)</t>
  </si>
  <si>
    <t>SSSM-43 (B)</t>
  </si>
  <si>
    <t>SSSM-43 (C )</t>
  </si>
  <si>
    <t>SSSM-44 (A)</t>
  </si>
  <si>
    <t>SSSM-44 (B)</t>
  </si>
  <si>
    <t>SSSM-45 (A)</t>
  </si>
  <si>
    <t>SSSM-45 (B)</t>
  </si>
  <si>
    <t>SSSM-45 (C )</t>
  </si>
  <si>
    <t>SSSM-46-1</t>
  </si>
  <si>
    <t>SSSM-39 (A)</t>
  </si>
  <si>
    <t>SSSM-39 (B)</t>
  </si>
  <si>
    <t>SSSM-39 (C )</t>
  </si>
  <si>
    <t>SSSM-40-1</t>
  </si>
  <si>
    <t>SSSM-48-1</t>
  </si>
  <si>
    <t>SSSM-31-1</t>
  </si>
  <si>
    <t>SSSM-32-1</t>
  </si>
  <si>
    <t>SSSM-36-1</t>
  </si>
  <si>
    <t>SSSM-37-1</t>
  </si>
  <si>
    <t>Cancel</t>
  </si>
  <si>
    <t>Retender</t>
  </si>
  <si>
    <t>Total No. of Schools (SSSM)</t>
  </si>
  <si>
    <t>RAMDINESH SINGH</t>
  </si>
  <si>
    <t>OM SHREE CONSTR. BEGUSARAI</t>
  </si>
  <si>
    <t>Excelent Construction</t>
  </si>
  <si>
    <t>RANA BIRESH PRATAP SINGH,9430683578</t>
  </si>
  <si>
    <t>MS  EXCELLENT  CONSTRUCTION,9472021967</t>
  </si>
  <si>
    <t xml:space="preserve">Baba Hans Construction </t>
  </si>
  <si>
    <t>KAUSHAL KUMAR</t>
  </si>
  <si>
    <t>MD ANZAR ALAM</t>
  </si>
  <si>
    <t>MANOJ KUMAR</t>
  </si>
  <si>
    <t>BHOLINATH RAY</t>
  </si>
  <si>
    <t xml:space="preserve">MD. ZULQUER NAIN </t>
  </si>
  <si>
    <t>WALKS N WALKS</t>
  </si>
  <si>
    <t>VATS INFRATECH PVT. LTD.</t>
  </si>
  <si>
    <t>PAWAN CONSTRUCTION</t>
  </si>
  <si>
    <t>Shree shiva Construction dist- muzaffarpur</t>
  </si>
  <si>
    <t>M/S BHATRDWAJ CONSTRUCTION</t>
  </si>
  <si>
    <t>LAND MADE AVAILABLE ON THE BANK OF GANGA RIVER. (DANGER OF EROSION)</t>
  </si>
  <si>
    <t>7 FEET DEEP WATER LOGGED LAND MADE AVAILABLE.</t>
  </si>
  <si>
    <t>Donners objection, Letter issued to DPO</t>
  </si>
  <si>
    <t>Land not available</t>
  </si>
  <si>
    <r>
      <t xml:space="preserve">Physical status of SSSM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</t>
    </r>
  </si>
  <si>
    <t>No Location found</t>
  </si>
  <si>
    <t>Land not registered in the name of school.</t>
  </si>
  <si>
    <t>50'X80'</t>
  </si>
  <si>
    <t>शेरहवा</t>
  </si>
  <si>
    <t>Inaugurated 2016</t>
  </si>
  <si>
    <t>GIRIDHAR GOPAL CONS.</t>
  </si>
  <si>
    <t>Land Dispute</t>
  </si>
  <si>
    <t>No Bidder</t>
  </si>
  <si>
    <t>Pawan Kumar Agarwal</t>
  </si>
  <si>
    <t>LOA Issue</t>
  </si>
  <si>
    <t>Marcominfra Pvt. Ltd., 9934361315</t>
  </si>
  <si>
    <t>Handover</t>
  </si>
  <si>
    <t>DEBAR</t>
  </si>
  <si>
    <t>KUNAL KUSH</t>
  </si>
  <si>
    <t>Total No. of SSSM (Phase-1)</t>
  </si>
  <si>
    <t>Land not available  14 feet wide 80 feet length land available but it is being used as passage/play ground) letter has been sent to DEO for Land.</t>
  </si>
  <si>
    <t>Land enchroched, letter has been issued to DEO to solve the problem.</t>
  </si>
  <si>
    <t>Letter issued to contractor to start the work</t>
  </si>
  <si>
    <t>Inaugurated 2017</t>
  </si>
  <si>
    <t>External Plaster , Grill Fitting Done Internal Plaster FF Running</t>
  </si>
  <si>
    <t>Umakant Singh, 9431096239</t>
  </si>
  <si>
    <t xml:space="preserve">Double Scheme. Match school name to group no. USSS-137 on Finishing Stage </t>
  </si>
  <si>
    <t xml:space="preserve">Double Scheme. Match school name to group no. USSS-134 on Finishing Stage </t>
  </si>
  <si>
    <t xml:space="preserve">Double Scheme. Match school name to group no. SSS-96 on Plinth Level </t>
  </si>
  <si>
    <t>Double Scheme. Match school name to group no. SSS-96 on GROUND FLOOR ROOF LEVEL</t>
  </si>
  <si>
    <t>Double Scheme. Match school name to group no. SSS-95 on COMPLETED</t>
  </si>
  <si>
    <t>Double Scheme. Match school name to group no. SSS-92 on GROUND FLOOR LINTER LEVEL</t>
  </si>
  <si>
    <t>Double Scheme. Match school name to group no. SSS-92 on GROUND FLOOR ROOF LEVEL</t>
  </si>
  <si>
    <t>Not Started</t>
  </si>
  <si>
    <t>Double Scheme. Match school name to group no. SSS-352 on COMPLETED</t>
  </si>
  <si>
    <t>G+2, DELAY DUE TO CHANGE IN DRAWING.
Second Floor R.L</t>
  </si>
  <si>
    <t>Total No. of SSSM (Phase-2)</t>
  </si>
  <si>
    <t>Completed</t>
  </si>
  <si>
    <t>BSEIDC, PATNA</t>
  </si>
  <si>
    <t>Sl.No.</t>
  </si>
  <si>
    <t>Gr. No</t>
  </si>
  <si>
    <t>Name of Block</t>
  </si>
  <si>
    <t>Panchayat</t>
  </si>
  <si>
    <t>Name of AgencyDate of Tender</t>
  </si>
  <si>
    <t>A/A (Rs. In Lakh)</t>
  </si>
  <si>
    <t>T/S(Rs. In Lakh)</t>
  </si>
  <si>
    <t>BOQ Amount ( in lac)</t>
  </si>
  <si>
    <t>Date of Tender</t>
  </si>
  <si>
    <t>Tech. Bid opening</t>
  </si>
  <si>
    <t>Fin. Bid opening</t>
  </si>
  <si>
    <t>Tender Comitt.</t>
  </si>
  <si>
    <t>Exec. Comm.</t>
  </si>
  <si>
    <t>L.O.A</t>
  </si>
  <si>
    <t>Contract Price (Rs. In Lakh)</t>
  </si>
  <si>
    <t>Performance Security       (Rs. In Lakh)</t>
  </si>
  <si>
    <t>Date of Verification for Earnest Money issu to</t>
  </si>
  <si>
    <t>Verification for Earnest Money Recived Date</t>
  </si>
  <si>
    <t>Date of Submission (P.S)</t>
  </si>
  <si>
    <t>verification for P.S. issued to  Bank/P.O</t>
  </si>
  <si>
    <t>verification received date</t>
  </si>
  <si>
    <t>Aggrement  No &amp; date</t>
  </si>
  <si>
    <t>Agreement Amount            (in Lakhs)</t>
  </si>
  <si>
    <t>Fin. Exp. (in lakh)</t>
  </si>
  <si>
    <t>Financial Achievement (%)</t>
  </si>
  <si>
    <t>Technical Bid Opening</t>
  </si>
  <si>
    <t>SSSM-270</t>
  </si>
  <si>
    <t>dks&lt;+k</t>
  </si>
  <si>
    <t>eŒ foŒ ijekuUniqj</t>
  </si>
  <si>
    <t>MOTILAL AGARWAL</t>
  </si>
  <si>
    <t>9354/3.10.16</t>
  </si>
  <si>
    <t>216 SBD OF 2016-17 (16.02.17)</t>
  </si>
  <si>
    <t>SSSM-271</t>
  </si>
  <si>
    <t>mRØŒ eŒ foŒ ckSjk</t>
  </si>
  <si>
    <t>OASIS CREATIVE CONS.</t>
  </si>
  <si>
    <t>9353/3.10.16</t>
  </si>
  <si>
    <t>175 SBD OF 2016-17 (24.01.17)</t>
  </si>
  <si>
    <t>SSSM-272</t>
  </si>
  <si>
    <t>dknok</t>
  </si>
  <si>
    <t>mRØŒ eŒ foŒ lkxjFk</t>
  </si>
  <si>
    <t>9355/3.10.16</t>
  </si>
  <si>
    <t>217 SBD OF 2016-17 (16.02.17)</t>
  </si>
  <si>
    <t>SSSM-273</t>
  </si>
  <si>
    <t>cyjkeiqj</t>
  </si>
  <si>
    <t>mRØŒ eŒ foŒ lnh;u vkneiqj</t>
  </si>
  <si>
    <t>SSSM-274</t>
  </si>
  <si>
    <t>ckjlksbZ</t>
  </si>
  <si>
    <t>eŒ foŒ NksxM+k</t>
  </si>
  <si>
    <t>EXCELLENT CONSTRUCTION</t>
  </si>
  <si>
    <t>9356/3.10.16</t>
  </si>
  <si>
    <t>51 SBD of 2017-18 (27/05/2017)</t>
  </si>
  <si>
    <t>SSSM-275</t>
  </si>
  <si>
    <t>eŒ foŒ ekykikM+k</t>
  </si>
  <si>
    <t>RANA BRIJESH PRASAD</t>
  </si>
  <si>
    <t>9357/3.10.16</t>
  </si>
  <si>
    <t>SSSM-276</t>
  </si>
  <si>
    <t>eŒ foŒ d.kZiqj</t>
  </si>
  <si>
    <t>9395/3.10.16</t>
  </si>
  <si>
    <t>SSSM-277</t>
  </si>
  <si>
    <t>mŒ eŒ foŒ gkV cyjkeiqj</t>
  </si>
  <si>
    <t>UMAKANT SINGH</t>
  </si>
  <si>
    <t>9396/3.10.16</t>
  </si>
  <si>
    <t>SSSM-278</t>
  </si>
  <si>
    <t>vkteuxj</t>
  </si>
  <si>
    <t>eŒ foŒ ckywxat</t>
  </si>
  <si>
    <t>SSSM-279</t>
  </si>
  <si>
    <t>eŒ foŒ eqdqfj;k</t>
  </si>
  <si>
    <t>SSSM-280</t>
  </si>
  <si>
    <t>eŒ foŒ ltuk</t>
  </si>
  <si>
    <t>LAND NOT LOCATED</t>
  </si>
  <si>
    <t>SSSM-281</t>
  </si>
  <si>
    <t>cjkjh</t>
  </si>
  <si>
    <t>eŒ foŒ cfd;k</t>
  </si>
  <si>
    <t>UMESH KR SINGH</t>
  </si>
  <si>
    <t>9529/5.10.16</t>
  </si>
  <si>
    <t>SSSM-282</t>
  </si>
  <si>
    <t>mPp fo|ky; ej[kkgk] ckyw?kkV] nqxkZiqj</t>
  </si>
  <si>
    <t>9530/5.10.16</t>
  </si>
  <si>
    <t>SSSM-288</t>
  </si>
  <si>
    <t>Shafi Muslim High School, Benta, District -Darbhanga</t>
  </si>
  <si>
    <t>M/S MAHMMAD KAISER(L)</t>
  </si>
  <si>
    <t>10744/08.11.16</t>
  </si>
  <si>
    <t>SSSM-289</t>
  </si>
  <si>
    <t>M.K.P. Vidyapati High School, Laheriasarai, District -Darbhanga</t>
  </si>
  <si>
    <t>BHOLA SINGH(L)</t>
  </si>
  <si>
    <t>SSSM-290</t>
  </si>
  <si>
    <t>Vasudev Mishra High School, Simri, District - Darbhanga</t>
  </si>
  <si>
    <t>DAYARAM SINGH(L_)</t>
  </si>
  <si>
    <t>10747/08.11.16</t>
  </si>
  <si>
    <t>108 SBD OF 16-17(06.12.16)</t>
  </si>
  <si>
    <t>SSSM-291</t>
  </si>
  <si>
    <t>(+2) M.A.R.M. High School , Lalbagh ,District –Darbhanga</t>
  </si>
  <si>
    <t>GIRDHARI LAL PODDAR(L)</t>
  </si>
  <si>
    <t>10748/08.11.16</t>
  </si>
  <si>
    <t>SSSM-292</t>
  </si>
  <si>
    <t>Ramanand Mishra Balika (+2) School, Laheriasarai  District -Darbhanga</t>
  </si>
  <si>
    <t>ANOJ INTERPRISES(L)</t>
  </si>
  <si>
    <t>3538/13.04.17</t>
  </si>
  <si>
    <t>EC</t>
  </si>
  <si>
    <t>SSSM-283</t>
  </si>
  <si>
    <t>High school, Sherpur Jalal,Block Chakra kalan, district Vaisali.</t>
  </si>
  <si>
    <t>ROHIT RAJ CONS.(L)</t>
  </si>
  <si>
    <t>10746/08.11.16</t>
  </si>
  <si>
    <t>197 SBD OF 2016-17 (7.02.17)</t>
  </si>
  <si>
    <t>SSSM-284</t>
  </si>
  <si>
    <t>High school,Taal, Sehan, Block Chakra kalan, district Vaisali.</t>
  </si>
  <si>
    <t>KUMARI SINDHU(L)</t>
  </si>
  <si>
    <t>10745/08.11.16</t>
  </si>
  <si>
    <t>219 SBD OF 2016-17 (17.02.17)</t>
  </si>
  <si>
    <t>Vaishali</t>
  </si>
  <si>
    <t>SSSM-285</t>
  </si>
  <si>
    <t>High school Indrawan Bairan, Block Thawe district Gopalganj.</t>
  </si>
  <si>
    <t>RAM PUKAR PRASAD(P)</t>
  </si>
  <si>
    <t>10449/29.10.16</t>
  </si>
  <si>
    <t>151 SBD OF 2016-17 (13.01.17)</t>
  </si>
  <si>
    <t>SSSM-286</t>
  </si>
  <si>
    <t>High school Devapur Purdil, block manjha,Distt.-Gopalganj</t>
  </si>
  <si>
    <t>3035/13.4.17</t>
  </si>
  <si>
    <t>SSSM-287</t>
  </si>
  <si>
    <t>High school Pakri Srikant, block Uchka Gaon, district Gopalganj.</t>
  </si>
  <si>
    <t>MS ANOJ ENTERPRISES(p)</t>
  </si>
  <si>
    <t>3036/13.04.17</t>
  </si>
  <si>
    <t>Gopalganj</t>
  </si>
  <si>
    <t>SSSM-312</t>
  </si>
  <si>
    <t>Sanhaula</t>
  </si>
  <si>
    <t>High School at Telaunadha</t>
  </si>
  <si>
    <t>Sai Highway And Builders pvt ltd</t>
  </si>
  <si>
    <t>SSSM-307</t>
  </si>
  <si>
    <t>Madhubani</t>
  </si>
  <si>
    <t>Rahika</t>
  </si>
  <si>
    <t>High School at Malangiya</t>
  </si>
  <si>
    <t>DELTA ENTERPRISES 9990845601</t>
  </si>
  <si>
    <t>948/7.2.17</t>
  </si>
  <si>
    <t>SSSM-308</t>
  </si>
  <si>
    <t>High School at Laxmipur</t>
  </si>
  <si>
    <t>SANJEEV SHARMA 9470034042</t>
  </si>
  <si>
    <t>951/7.02.17</t>
  </si>
  <si>
    <t>SSSM-309</t>
  </si>
  <si>
    <t>High School at Rampur</t>
  </si>
  <si>
    <t>SSSM-310</t>
  </si>
  <si>
    <t>Madhubani (Town)</t>
  </si>
  <si>
    <t>High School at Malmal Dakshin</t>
  </si>
  <si>
    <t>SSSM-311</t>
  </si>
  <si>
    <t>High School at Madhopur</t>
  </si>
  <si>
    <t>ARVIND THAKUR 9939753735</t>
  </si>
  <si>
    <t>953/7.02.17</t>
  </si>
  <si>
    <t>SSSM-293</t>
  </si>
  <si>
    <t>East Champaran</t>
  </si>
  <si>
    <t>Ramgarhwa</t>
  </si>
  <si>
    <t>High School Building at Murla</t>
  </si>
  <si>
    <t>Virendra Kumar Chaudhari, East Champaran Bihar-</t>
  </si>
  <si>
    <t>SSSM-294</t>
  </si>
  <si>
    <t>Dhaka</t>
  </si>
  <si>
    <t>Upgraded High School Building at Bardhharwa Fateh Mohammad</t>
  </si>
  <si>
    <t>SSSM-295</t>
  </si>
  <si>
    <t>Upgraded High School Building at Phulwaria</t>
  </si>
  <si>
    <t>BHAWANI  BUILDCON AND PROJECT PVT LTD</t>
  </si>
  <si>
    <t>SSSM-296</t>
  </si>
  <si>
    <t>High School Building at Kundwa Chainpur</t>
  </si>
  <si>
    <t>RANJAN GAYATRI CONSTRUCTION PRIVATE LIMITED 9473000873</t>
  </si>
  <si>
    <t>256/7.02.17</t>
  </si>
  <si>
    <t>12 SBD of 2017-18 (19.04.17)</t>
  </si>
  <si>
    <t>SSSM-297</t>
  </si>
  <si>
    <t>Upgraded High School Building at Musoradha</t>
  </si>
  <si>
    <t>MS S K ENTERPRISES 9431636923</t>
  </si>
  <si>
    <t>955/7.2.17</t>
  </si>
  <si>
    <t>SSSM-298</t>
  </si>
  <si>
    <t>Upgraded High School at saphi</t>
  </si>
  <si>
    <t>VIJAY KUMAR SINGH 9973980351</t>
  </si>
  <si>
    <t>949/7.2.17</t>
  </si>
  <si>
    <t>60 SBD of 17-18 (23.005.17)</t>
  </si>
  <si>
    <t>SSSM-299</t>
  </si>
  <si>
    <t>Upgraded High School at Chandanwada (Urdu)</t>
  </si>
  <si>
    <t>957/7.2.17</t>
  </si>
  <si>
    <t>13 SBD of 2017-18 (19.04.17)</t>
  </si>
  <si>
    <t>SSSM-300</t>
  </si>
  <si>
    <t>Banjaria</t>
  </si>
  <si>
    <t>Upgraded High School Building at Ajgarwa</t>
  </si>
  <si>
    <t>DESHBANDHU KUMAR SINGH,7739855654</t>
  </si>
  <si>
    <t>SSSM-301</t>
  </si>
  <si>
    <t>Narkatiya/Chodadano</t>
  </si>
  <si>
    <t>High School Building at Pakariya(Urdu)</t>
  </si>
  <si>
    <t>ROHAN CONSTRUCTION PRIVATE LIMITED 9661590724</t>
  </si>
  <si>
    <t>954/7.02.17</t>
  </si>
  <si>
    <t>SSSM-302</t>
  </si>
  <si>
    <t>Aadapur</t>
  </si>
  <si>
    <t>High School at Nakardeye</t>
  </si>
  <si>
    <t>HARIOM CONSTRUCTION 7739513614, 8434352330</t>
  </si>
  <si>
    <t>852/7.02.17</t>
  </si>
  <si>
    <t>SSSM-303</t>
  </si>
  <si>
    <t>High School at Dhabiya Dakshin</t>
  </si>
  <si>
    <t>950/7.02.17</t>
  </si>
  <si>
    <t>61 SBD of 17-18 (23.005.17)</t>
  </si>
  <si>
    <t>SSSM-304</t>
  </si>
  <si>
    <t>Vijay Kumar Singh Persouni East Champaran-9471296790</t>
  </si>
  <si>
    <t>SSSM-305</t>
  </si>
  <si>
    <t>High School at Bhawanipur Bazar</t>
  </si>
  <si>
    <t>SSSM-306</t>
  </si>
  <si>
    <t>High Schhol at Boldarwa</t>
  </si>
  <si>
    <t>958/07.02.17</t>
  </si>
  <si>
    <t>Progress report for the construction of SSSM (Phase-3,4 &amp; 5) EC-96, 97 &amp; 107</t>
  </si>
  <si>
    <t xml:space="preserve">Double Scheme. Match school name to group no. SSS-15 on Finishing Stage </t>
  </si>
  <si>
    <t>Double Scheme. Match school name to group no. SSS-14 on COMPLETED</t>
  </si>
  <si>
    <t>Double Scheme. Match school name to group no. SSS-5 on COMPLETED</t>
  </si>
  <si>
    <t>Double Scheme. Match school name to group no. SSS-238 on COMPLETED</t>
  </si>
  <si>
    <t>Double Scheme. Match school name to group no. SSSM-on COMPLETED</t>
  </si>
  <si>
    <t>Double Scheme. Match school name to group no. USSS-176 on COMPLETED</t>
  </si>
  <si>
    <t>TO BE RETENDER</t>
  </si>
  <si>
    <t xml:space="preserve">Double Scheme. Match school name to group no. USSS-137 on COMPLETE </t>
  </si>
  <si>
    <t xml:space="preserve">Summary of all SSSM          </t>
  </si>
  <si>
    <t>Date:31.07.17</t>
  </si>
  <si>
    <t>EC Name</t>
  </si>
  <si>
    <t>Name &amp; Designation</t>
  </si>
  <si>
    <t>Total  Sanctioned</t>
  </si>
  <si>
    <t>Contract Awarded (LOA Issued)</t>
  </si>
  <si>
    <t>Agreement done</t>
  </si>
  <si>
    <t>Summary</t>
  </si>
  <si>
    <t>Agreement Amount       (in Lakh)</t>
  </si>
  <si>
    <t>Fin. Exp. (in Lac)</t>
  </si>
  <si>
    <t>Financial Achievent (%)</t>
  </si>
  <si>
    <t>No. of Groups</t>
  </si>
  <si>
    <t>No. of School</t>
  </si>
  <si>
    <t>In-Progress</t>
  </si>
  <si>
    <t>not start</t>
  </si>
  <si>
    <t>Inauguration</t>
  </si>
  <si>
    <t>EC - 79</t>
  </si>
  <si>
    <t>EC - 86</t>
  </si>
  <si>
    <t>EC - 96</t>
  </si>
  <si>
    <t>EC - 97</t>
  </si>
  <si>
    <t>EC - 107</t>
  </si>
  <si>
    <t>EC - 110</t>
  </si>
  <si>
    <t>Tender in process (NIT-5)</t>
  </si>
  <si>
    <t>EC - 122</t>
  </si>
  <si>
    <t>EC - 127</t>
  </si>
  <si>
    <t>Total</t>
  </si>
  <si>
    <t>Total No. of SSSM (Phase-3,4 &amp; 5)</t>
  </si>
  <si>
    <t>MATCH WITH SSSM-4C</t>
  </si>
  <si>
    <t>MATCH WITH USSS-140A</t>
  </si>
  <si>
    <t>Layout</t>
  </si>
  <si>
    <t>Katihar</t>
  </si>
  <si>
    <t>Phase-3,4,5</t>
  </si>
  <si>
    <t>Pending list of Total No. Of SSM (Phase-3,4,5)</t>
  </si>
  <si>
    <t>Supual</t>
  </si>
  <si>
    <t>Banka</t>
  </si>
  <si>
    <t>West Champaran</t>
  </si>
  <si>
    <t>Pending list of total No. of SSSM (Phase-1)</t>
  </si>
  <si>
    <t>Pending list of SSSM (Phase-2)</t>
  </si>
  <si>
    <r>
      <t xml:space="preserve">Pending Status of SSSM (Phase-1) reason of Not Started                     </t>
    </r>
    <r>
      <rPr>
        <sz val="13"/>
        <color theme="1"/>
        <rFont val="Calibri"/>
        <family val="2"/>
        <scheme val="minor"/>
      </rPr>
      <t xml:space="preserve"> </t>
    </r>
  </si>
  <si>
    <t>Pending Status of SSSM (Phase-2) (EC - 86) reason of Not Started</t>
  </si>
  <si>
    <r>
      <t xml:space="preserve">Physical status of SSSM (Phase-1)             </t>
    </r>
    <r>
      <rPr>
        <sz val="11"/>
        <color theme="1"/>
        <rFont val="Calibri"/>
        <family val="2"/>
        <scheme val="minor"/>
      </rPr>
      <t xml:space="preserve"> </t>
    </r>
  </si>
  <si>
    <t>Physical status of SSSM (Phase-2)</t>
  </si>
  <si>
    <t>Progress report for the construction of SSSM (Phase-3,4 &amp; 5)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</si>
</sst>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dd/mm/yyyy;@"/>
    <numFmt numFmtId="168" formatCode="_ &quot;Rs.&quot;\ * #,##0.00_ ;_ &quot;Rs.&quot;\ * \-#,##0.00_ ;_ &quot;Rs.&quot;\ * &quot;-&quot;??_ ;_ @_ "/>
    <numFmt numFmtId="169" formatCode="0.0"/>
    <numFmt numFmtId="170" formatCode="&quot;Rs.&quot;\ #,##0;&quot;Rs.&quot;\ \-#,##0"/>
    <numFmt numFmtId="171" formatCode="[$-409]d\-mmm;@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rgb="FF000000"/>
      <name val="Kruti Dev 010"/>
    </font>
    <font>
      <sz val="13"/>
      <color theme="1"/>
      <name val="Kruti Dev 010"/>
    </font>
    <font>
      <sz val="12"/>
      <color theme="1"/>
      <name val="Times New Roman"/>
      <family val="1"/>
    </font>
    <font>
      <sz val="11"/>
      <color theme="1"/>
      <name val="Kruti Dev 010"/>
    </font>
    <font>
      <sz val="11"/>
      <color rgb="FF000000"/>
      <name val="Times New Roman"/>
      <family val="1"/>
    </font>
    <font>
      <sz val="14"/>
      <color rgb="FF000000"/>
      <name val="Kruti Dev 010"/>
    </font>
    <font>
      <sz val="14"/>
      <color theme="1"/>
      <name val="Kruti Dev 010"/>
    </font>
    <font>
      <sz val="12"/>
      <color rgb="FF000000"/>
      <name val="Kruti Dev 010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Kruti Dev 010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10"/>
      <color theme="1"/>
      <name val="Calibri  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8"/>
      <color theme="1"/>
      <name val="Kruti Dev 010"/>
    </font>
    <font>
      <sz val="15"/>
      <color theme="1"/>
      <name val="Kruti Dev 010"/>
    </font>
    <font>
      <b/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1" tint="0.34998626667073579"/>
      <name val="Calibri"/>
      <family val="2"/>
      <scheme val="minor"/>
    </font>
    <font>
      <sz val="10"/>
      <name val="Helv"/>
      <charset val="204"/>
    </font>
    <font>
      <sz val="8"/>
      <name val="Arial"/>
      <family val="2"/>
    </font>
    <font>
      <sz val="12"/>
      <color theme="1"/>
      <name val="Kruti Dev 010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color rgb="FF000000"/>
      <name val="Times New Roman"/>
      <family val="1"/>
    </font>
    <font>
      <sz val="18"/>
      <name val="Arial"/>
      <family val="2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Arial"/>
      <family val="2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mbria"/>
      <family val="1"/>
    </font>
    <font>
      <b/>
      <sz val="10"/>
      <name val="Arial"/>
      <family val="2"/>
    </font>
    <font>
      <b/>
      <sz val="10"/>
      <color theme="1"/>
      <name val="Cambria"/>
      <family val="1"/>
    </font>
    <font>
      <b/>
      <sz val="9"/>
      <color theme="1"/>
      <name val="Cambria"/>
      <family val="1"/>
    </font>
    <font>
      <sz val="14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9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8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</cellStyleXfs>
  <cellXfs count="362">
    <xf numFmtId="0" fontId="0" fillId="0" borderId="0" xfId="0"/>
    <xf numFmtId="0" fontId="5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Font="1" applyBorder="1" applyAlignment="1">
      <alignment horizontal="center" vertical="center"/>
    </xf>
    <xf numFmtId="0" fontId="0" fillId="0" borderId="4" xfId="0" applyFill="1" applyBorder="1"/>
    <xf numFmtId="0" fontId="5" fillId="0" borderId="1" xfId="0" applyFont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right" vertical="center"/>
    </xf>
    <xf numFmtId="0" fontId="6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0" fontId="16" fillId="3" borderId="4" xfId="0" applyFont="1" applyFill="1" applyBorder="1"/>
    <xf numFmtId="0" fontId="16" fillId="0" borderId="4" xfId="0" applyFont="1" applyBorder="1"/>
    <xf numFmtId="0" fontId="16" fillId="2" borderId="4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3" borderId="3" xfId="0" applyFont="1" applyFill="1" applyBorder="1"/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0" fontId="18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19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0" fillId="0" borderId="0" xfId="0" applyFont="1"/>
    <xf numFmtId="0" fontId="0" fillId="0" borderId="12" xfId="0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3" borderId="7" xfId="0" applyFont="1" applyFill="1" applyBorder="1"/>
    <xf numFmtId="0" fontId="19" fillId="0" borderId="4" xfId="0" applyFont="1" applyFill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16" fillId="0" borderId="4" xfId="0" applyFont="1" applyFill="1" applyBorder="1"/>
    <xf numFmtId="0" fontId="19" fillId="0" borderId="4" xfId="0" applyFont="1" applyBorder="1"/>
    <xf numFmtId="0" fontId="19" fillId="3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right" vertical="center"/>
    </xf>
    <xf numFmtId="0" fontId="19" fillId="0" borderId="4" xfId="0" applyFont="1" applyBorder="1" applyAlignment="1">
      <alignment horizontal="center"/>
    </xf>
    <xf numFmtId="0" fontId="19" fillId="3" borderId="4" xfId="0" applyFont="1" applyFill="1" applyBorder="1"/>
    <xf numFmtId="0" fontId="16" fillId="0" borderId="4" xfId="0" applyFont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2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3" borderId="4" xfId="0" applyFill="1" applyBorder="1"/>
    <xf numFmtId="0" fontId="16" fillId="3" borderId="4" xfId="0" applyFont="1" applyFill="1" applyBorder="1" applyAlignment="1">
      <alignment wrapText="1"/>
    </xf>
    <xf numFmtId="0" fontId="23" fillId="3" borderId="4" xfId="0" applyFont="1" applyFill="1" applyBorder="1" applyAlignment="1">
      <alignment vertical="top"/>
    </xf>
    <xf numFmtId="0" fontId="24" fillId="3" borderId="4" xfId="0" applyFont="1" applyFill="1" applyBorder="1" applyAlignment="1">
      <alignment vertical="top"/>
    </xf>
    <xf numFmtId="0" fontId="22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5" fillId="0" borderId="4" xfId="0" applyFont="1" applyBorder="1" applyAlignment="1">
      <alignment horizontal="left" wrapText="1"/>
    </xf>
    <xf numFmtId="0" fontId="2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wrapText="1"/>
    </xf>
    <xf numFmtId="0" fontId="15" fillId="0" borderId="4" xfId="0" applyFont="1" applyBorder="1" applyAlignment="1">
      <alignment vertical="center" wrapText="1"/>
    </xf>
    <xf numFmtId="167" fontId="21" fillId="2" borderId="4" xfId="0" applyNumberFormat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2" fillId="0" borderId="5" xfId="0" applyFont="1" applyBorder="1" applyAlignment="1">
      <alignment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wrapText="1"/>
    </xf>
    <xf numFmtId="0" fontId="22" fillId="0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27" fillId="0" borderId="0" xfId="0" applyFont="1"/>
    <xf numFmtId="0" fontId="28" fillId="0" borderId="4" xfId="3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6" fillId="0" borderId="0" xfId="0" applyFont="1"/>
    <xf numFmtId="0" fontId="36" fillId="0" borderId="4" xfId="3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44" fillId="4" borderId="4" xfId="0" applyFont="1" applyFill="1" applyBorder="1" applyAlignment="1">
      <alignment horizontal="left" vertical="center" wrapText="1"/>
    </xf>
    <xf numFmtId="0" fontId="45" fillId="2" borderId="4" xfId="25" applyFont="1" applyFill="1" applyBorder="1" applyAlignment="1" applyProtection="1">
      <alignment horizontal="left" vertical="center" wrapText="1"/>
      <protection locked="0"/>
    </xf>
    <xf numFmtId="0" fontId="46" fillId="0" borderId="4" xfId="0" applyFont="1" applyFill="1" applyBorder="1" applyAlignment="1">
      <alignment horizontal="left" vertical="top" wrapText="1"/>
    </xf>
    <xf numFmtId="0" fontId="46" fillId="2" borderId="4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top" wrapText="1"/>
    </xf>
    <xf numFmtId="0" fontId="44" fillId="2" borderId="4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/>
    </xf>
    <xf numFmtId="165" fontId="52" fillId="0" borderId="3" xfId="2" applyNumberFormat="1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55" fillId="0" borderId="4" xfId="0" applyFont="1" applyBorder="1" applyAlignment="1">
      <alignment horizontal="center" vertical="center" wrapText="1"/>
    </xf>
    <xf numFmtId="0" fontId="5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6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2" fontId="31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2" fontId="0" fillId="0" borderId="4" xfId="0" applyNumberForma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58" fillId="0" borderId="4" xfId="0" applyFont="1" applyBorder="1" applyAlignment="1">
      <alignment horizontal="left" vertical="center" wrapText="1"/>
    </xf>
    <xf numFmtId="0" fontId="58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14" fillId="0" borderId="7" xfId="0" applyFont="1" applyBorder="1" applyAlignment="1">
      <alignment horizontal="left" vertical="center" wrapText="1"/>
    </xf>
    <xf numFmtId="0" fontId="0" fillId="5" borderId="4" xfId="0" applyFill="1" applyBorder="1" applyAlignment="1">
      <alignment horizontal="left"/>
    </xf>
    <xf numFmtId="0" fontId="27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6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40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wrapText="1"/>
    </xf>
    <xf numFmtId="0" fontId="7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wrapText="1"/>
    </xf>
    <xf numFmtId="0" fontId="32" fillId="0" borderId="5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wrapText="1"/>
    </xf>
    <xf numFmtId="14" fontId="7" fillId="2" borderId="4" xfId="0" applyNumberFormat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 wrapText="1"/>
    </xf>
    <xf numFmtId="0" fontId="39" fillId="2" borderId="4" xfId="25" applyFont="1" applyFill="1" applyBorder="1" applyAlignment="1" applyProtection="1">
      <alignment horizontal="left" vertical="center" wrapText="1"/>
      <protection locked="0"/>
    </xf>
    <xf numFmtId="2" fontId="15" fillId="2" borderId="4" xfId="0" applyNumberFormat="1" applyFont="1" applyFill="1" applyBorder="1" applyAlignment="1">
      <alignment horizontal="left"/>
    </xf>
    <xf numFmtId="0" fontId="41" fillId="2" borderId="4" xfId="0" applyFont="1" applyFill="1" applyBorder="1" applyAlignment="1">
      <alignment horizontal="left" vertical="center" wrapText="1"/>
    </xf>
    <xf numFmtId="0" fontId="59" fillId="0" borderId="4" xfId="0" applyFont="1" applyBorder="1" applyAlignment="1">
      <alignment horizontal="left" vertical="center" wrapText="1"/>
    </xf>
    <xf numFmtId="0" fontId="58" fillId="0" borderId="4" xfId="0" applyFont="1" applyBorder="1" applyAlignment="1">
      <alignment horizontal="left" wrapText="1"/>
    </xf>
    <xf numFmtId="0" fontId="0" fillId="0" borderId="13" xfId="0" applyBorder="1" applyAlignment="1"/>
    <xf numFmtId="0" fontId="2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60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62" fillId="0" borderId="4" xfId="0" applyFont="1" applyBorder="1" applyAlignment="1">
      <alignment horizontal="left" vertical="center" wrapText="1"/>
    </xf>
    <xf numFmtId="0" fontId="58" fillId="0" borderId="4" xfId="0" applyFont="1" applyFill="1" applyBorder="1" applyAlignment="1">
      <alignment horizontal="left" vertical="center" wrapText="1"/>
    </xf>
    <xf numFmtId="0" fontId="63" fillId="0" borderId="4" xfId="0" applyFont="1" applyFill="1" applyBorder="1" applyAlignment="1">
      <alignment horizontal="left" vertical="center" wrapText="1"/>
    </xf>
    <xf numFmtId="0" fontId="63" fillId="0" borderId="4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 wrapText="1"/>
    </xf>
    <xf numFmtId="0" fontId="66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3" fillId="0" borderId="5" xfId="0" applyFont="1" applyBorder="1" applyAlignment="1">
      <alignment vertical="center" wrapText="1"/>
    </xf>
    <xf numFmtId="0" fontId="67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left" wrapText="1"/>
    </xf>
    <xf numFmtId="0" fontId="23" fillId="0" borderId="1" xfId="0" applyFont="1" applyBorder="1" applyAlignment="1">
      <alignment vertical="center" wrapText="1"/>
    </xf>
    <xf numFmtId="0" fontId="59" fillId="0" borderId="3" xfId="0" applyFont="1" applyBorder="1" applyAlignment="1">
      <alignment horizontal="left" vertical="center" wrapText="1"/>
    </xf>
    <xf numFmtId="0" fontId="58" fillId="0" borderId="3" xfId="0" applyFont="1" applyBorder="1" applyAlignment="1">
      <alignment horizontal="left" wrapText="1"/>
    </xf>
    <xf numFmtId="0" fontId="67" fillId="0" borderId="5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68" fillId="0" borderId="5" xfId="0" applyFont="1" applyBorder="1" applyAlignment="1">
      <alignment vertical="center" wrapText="1"/>
    </xf>
    <xf numFmtId="0" fontId="68" fillId="0" borderId="4" xfId="0" applyFont="1" applyBorder="1" applyAlignment="1">
      <alignment vertical="center" wrapText="1"/>
    </xf>
    <xf numFmtId="0" fontId="68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68" fillId="0" borderId="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textRotation="90" wrapText="1"/>
    </xf>
    <xf numFmtId="0" fontId="50" fillId="0" borderId="7" xfId="0" applyFont="1" applyBorder="1" applyAlignment="1">
      <alignment horizontal="center" vertical="center" textRotation="90" wrapText="1"/>
    </xf>
    <xf numFmtId="0" fontId="50" fillId="2" borderId="5" xfId="0" applyFont="1" applyFill="1" applyBorder="1" applyAlignment="1">
      <alignment horizontal="center" vertical="center" textRotation="90" wrapText="1"/>
    </xf>
    <xf numFmtId="0" fontId="50" fillId="2" borderId="7" xfId="0" applyFont="1" applyFill="1" applyBorder="1" applyAlignment="1">
      <alignment horizontal="center" vertical="center" textRotation="90" wrapText="1"/>
    </xf>
    <xf numFmtId="0" fontId="50" fillId="0" borderId="5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165" fontId="50" fillId="0" borderId="12" xfId="2" applyNumberFormat="1" applyFont="1" applyBorder="1" applyAlignment="1">
      <alignment horizontal="center" vertical="center" textRotation="90" wrapText="1"/>
    </xf>
    <xf numFmtId="165" fontId="50" fillId="0" borderId="9" xfId="2" applyNumberFormat="1" applyFont="1" applyBorder="1" applyAlignment="1">
      <alignment horizontal="center" vertical="center" textRotation="90" wrapText="1"/>
    </xf>
    <xf numFmtId="0" fontId="50" fillId="0" borderId="1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165" fontId="50" fillId="0" borderId="1" xfId="2" applyNumberFormat="1" applyFont="1" applyBorder="1" applyAlignment="1">
      <alignment horizontal="center" vertical="center" wrapText="1"/>
    </xf>
    <xf numFmtId="165" fontId="50" fillId="0" borderId="2" xfId="2" applyNumberFormat="1" applyFont="1" applyBorder="1" applyAlignment="1">
      <alignment horizontal="center" vertical="center" wrapText="1"/>
    </xf>
    <xf numFmtId="165" fontId="50" fillId="0" borderId="3" xfId="2" applyNumberFormat="1" applyFont="1" applyBorder="1" applyAlignment="1">
      <alignment horizontal="center" vertical="center" wrapText="1"/>
    </xf>
    <xf numFmtId="165" fontId="50" fillId="0" borderId="4" xfId="2" applyNumberFormat="1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5" fontId="14" fillId="0" borderId="4" xfId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 wrapText="1"/>
    </xf>
    <xf numFmtId="0" fontId="0" fillId="0" borderId="6" xfId="0" applyBorder="1"/>
    <xf numFmtId="0" fontId="0" fillId="0" borderId="7" xfId="0" applyBorder="1"/>
    <xf numFmtId="0" fontId="46" fillId="0" borderId="5" xfId="0" applyFont="1" applyFill="1" applyBorder="1" applyAlignment="1">
      <alignment horizontal="left" vertical="top" wrapText="1"/>
    </xf>
    <xf numFmtId="0" fontId="46" fillId="0" borderId="7" xfId="0" applyFont="1" applyFill="1" applyBorder="1" applyAlignment="1">
      <alignment horizontal="left" vertical="top" wrapText="1"/>
    </xf>
    <xf numFmtId="0" fontId="61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65" fontId="66" fillId="0" borderId="4" xfId="2" applyNumberFormat="1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165" fontId="65" fillId="0" borderId="1" xfId="2" applyNumberFormat="1" applyFont="1" applyBorder="1" applyAlignment="1">
      <alignment horizontal="center" vertical="center" wrapText="1"/>
    </xf>
    <xf numFmtId="165" fontId="65" fillId="0" borderId="2" xfId="2" applyNumberFormat="1" applyFont="1" applyBorder="1" applyAlignment="1">
      <alignment horizontal="center" vertical="center" wrapText="1"/>
    </xf>
    <xf numFmtId="165" fontId="65" fillId="0" borderId="3" xfId="2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5" fontId="14" fillId="0" borderId="8" xfId="1" applyFont="1" applyBorder="1" applyAlignment="1">
      <alignment horizontal="center" vertical="center" wrapText="1"/>
    </xf>
    <xf numFmtId="165" fontId="14" fillId="0" borderId="13" xfId="1" applyFont="1" applyBorder="1" applyAlignment="1">
      <alignment horizontal="center" vertical="center" wrapText="1"/>
    </xf>
    <xf numFmtId="165" fontId="14" fillId="0" borderId="12" xfId="1" applyFont="1" applyBorder="1" applyAlignment="1">
      <alignment horizontal="center" vertical="center" wrapText="1"/>
    </xf>
    <xf numFmtId="165" fontId="14" fillId="0" borderId="14" xfId="1" applyFont="1" applyBorder="1" applyAlignment="1">
      <alignment horizontal="center" vertical="center" wrapText="1"/>
    </xf>
    <xf numFmtId="165" fontId="14" fillId="0" borderId="0" xfId="1" applyFont="1" applyBorder="1" applyAlignment="1">
      <alignment horizontal="center" vertical="center" wrapText="1"/>
    </xf>
    <xf numFmtId="165" fontId="14" fillId="0" borderId="15" xfId="1" applyFont="1" applyBorder="1" applyAlignment="1">
      <alignment horizontal="center" vertical="center" wrapText="1"/>
    </xf>
    <xf numFmtId="165" fontId="14" fillId="0" borderId="10" xfId="1" applyFont="1" applyBorder="1" applyAlignment="1">
      <alignment horizontal="center" vertical="center" wrapText="1"/>
    </xf>
    <xf numFmtId="165" fontId="14" fillId="0" borderId="11" xfId="1" applyFont="1" applyBorder="1" applyAlignment="1">
      <alignment horizontal="center" vertical="center" wrapText="1"/>
    </xf>
    <xf numFmtId="165" fontId="14" fillId="0" borderId="9" xfId="1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/>
    </xf>
    <xf numFmtId="0" fontId="69" fillId="0" borderId="10" xfId="0" applyFont="1" applyBorder="1" applyAlignment="1">
      <alignment horizontal="center"/>
    </xf>
    <xf numFmtId="0" fontId="69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69" fillId="0" borderId="14" xfId="0" applyFont="1" applyBorder="1" applyAlignment="1">
      <alignment horizontal="center" vertical="center"/>
    </xf>
  </cellXfs>
  <cellStyles count="69">
    <cellStyle name="Comma 2" xfId="4"/>
    <cellStyle name="Comma 2 2" xfId="26"/>
    <cellStyle name="Comma 2 2 2" xfId="27"/>
    <cellStyle name="Comma 3" xfId="5"/>
    <cellStyle name="Comma 3 2" xfId="28"/>
    <cellStyle name="Comma 4" xfId="6"/>
    <cellStyle name="Comma 4 2" xfId="29"/>
    <cellStyle name="Comma 5" xfId="30"/>
    <cellStyle name="Comma 5 2" xfId="31"/>
    <cellStyle name="Currency" xfId="1" builtinId="4"/>
    <cellStyle name="Currency 11" xfId="32"/>
    <cellStyle name="Currency 12" xfId="33"/>
    <cellStyle name="Currency 12 2" xfId="34"/>
    <cellStyle name="Currency 12 2 2" xfId="35"/>
    <cellStyle name="Currency 12 2 2 2" xfId="36"/>
    <cellStyle name="Currency 12 2 3" xfId="37"/>
    <cellStyle name="Currency 12 2 3 2" xfId="38"/>
    <cellStyle name="Currency 12 2 4" xfId="39"/>
    <cellStyle name="Currency 12 3" xfId="40"/>
    <cellStyle name="Currency 12 3 2" xfId="41"/>
    <cellStyle name="Currency 12 3 2 2" xfId="42"/>
    <cellStyle name="Currency 12 4" xfId="43"/>
    <cellStyle name="Currency 12 4 2" xfId="44"/>
    <cellStyle name="Currency 12 5" xfId="45"/>
    <cellStyle name="Currency 2" xfId="2"/>
    <cellStyle name="Currency 2 2" xfId="7"/>
    <cellStyle name="Currency 2 2 2" xfId="46"/>
    <cellStyle name="Currency 2 2 3" xfId="47"/>
    <cellStyle name="Currency 2 2 4" xfId="48"/>
    <cellStyle name="Currency 2 2 4 2" xfId="49"/>
    <cellStyle name="Currency 2 2 5" xfId="50"/>
    <cellStyle name="Currency 2 2 5 2" xfId="51"/>
    <cellStyle name="Currency 2 2 5 3" xfId="52"/>
    <cellStyle name="Currency 2 2 6" xfId="53"/>
    <cellStyle name="Currency 2 2 7" xfId="54"/>
    <cellStyle name="Currency 2 3" xfId="8"/>
    <cellStyle name="Currency 2 4" xfId="55"/>
    <cellStyle name="Currency 2 5" xfId="56"/>
    <cellStyle name="Currency 2 5 2" xfId="57"/>
    <cellStyle name="Currency 2 6" xfId="58"/>
    <cellStyle name="Currency 2 6 2" xfId="59"/>
    <cellStyle name="Currency 2 7" xfId="60"/>
    <cellStyle name="Currency 3" xfId="9"/>
    <cellStyle name="Currency 3 2" xfId="61"/>
    <cellStyle name="Currency 3 3" xfId="62"/>
    <cellStyle name="Currency 4" xfId="10"/>
    <cellStyle name="Currency 4 2" xfId="63"/>
    <cellStyle name="Currency 5" xfId="11"/>
    <cellStyle name="Currency 5 2" xfId="12"/>
    <cellStyle name="Currency 5 3" xfId="64"/>
    <cellStyle name="Currency 6" xfId="13"/>
    <cellStyle name="Currency 7" xfId="14"/>
    <cellStyle name="Currency 8" xfId="15"/>
    <cellStyle name="Currency 9" xfId="65"/>
    <cellStyle name="Normal" xfId="0" builtinId="0"/>
    <cellStyle name="Normal 2" xfId="16"/>
    <cellStyle name="Normal 2 2" xfId="17"/>
    <cellStyle name="Normal 2 2 2" xfId="18"/>
    <cellStyle name="Normal 2 3 2" xfId="19"/>
    <cellStyle name="Normal 2 7" xfId="20"/>
    <cellStyle name="Normal 3" xfId="66"/>
    <cellStyle name="Normal 37" xfId="21"/>
    <cellStyle name="Normal 38" xfId="22"/>
    <cellStyle name="Normal 4" xfId="23"/>
    <cellStyle name="Normal 5" xfId="24"/>
    <cellStyle name="Normal 6" xfId="67"/>
    <cellStyle name="Normal 6 2" xfId="68"/>
    <cellStyle name="Normal 7" xfId="3"/>
    <cellStyle name="Normal_FINANCIAL SHEET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%20OF%20SSSM%20(EC%20-96%20)%20(18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%20OF%20SSSM%20(EC%20-97%20)%20(5%20)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"/>
      <sheetName val="Summary "/>
    </sheetNames>
    <sheetDataSet>
      <sheetData sheetId="0" refreshError="1"/>
      <sheetData sheetId="1">
        <row r="18">
          <cell r="D18">
            <v>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L"/>
      <sheetName val="Summary "/>
    </sheetNames>
    <sheetDataSet>
      <sheetData sheetId="0" refreshError="1"/>
      <sheetData sheetId="1">
        <row r="18">
          <cell r="D1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C15"/>
  <sheetViews>
    <sheetView view="pageBreakPreview" topLeftCell="A2" zoomScaleSheetLayoutView="100" workbookViewId="0">
      <pane xSplit="1" ySplit="5" topLeftCell="B7" activePane="bottomRight" state="frozen"/>
      <selection activeCell="A2" sqref="A2"/>
      <selection pane="topRight" activeCell="B2" sqref="B2"/>
      <selection pane="bottomLeft" activeCell="A10" sqref="A10"/>
      <selection pane="bottomRight" activeCell="J7" sqref="J7"/>
    </sheetView>
  </sheetViews>
  <sheetFormatPr defaultRowHeight="15"/>
  <cols>
    <col min="1" max="1" width="3.5703125" customWidth="1"/>
    <col min="2" max="2" width="14.7109375" customWidth="1"/>
    <col min="3" max="3" width="3.28515625" hidden="1" customWidth="1"/>
    <col min="4" max="4" width="5" customWidth="1"/>
    <col min="5" max="5" width="5.28515625" customWidth="1"/>
    <col min="6" max="6" width="6.140625" customWidth="1"/>
    <col min="7" max="7" width="8.85546875" customWidth="1"/>
    <col min="8" max="9" width="5.7109375" customWidth="1"/>
    <col min="10" max="10" width="3.28515625" customWidth="1"/>
    <col min="11" max="11" width="6" customWidth="1"/>
    <col min="12" max="12" width="3.140625" customWidth="1"/>
    <col min="13" max="13" width="3.28515625" customWidth="1"/>
    <col min="14" max="14" width="5.28515625" customWidth="1"/>
    <col min="15" max="16" width="3.85546875" customWidth="1"/>
    <col min="17" max="17" width="5.5703125" customWidth="1"/>
    <col min="18" max="18" width="4.85546875" customWidth="1"/>
    <col min="19" max="19" width="11.28515625" customWidth="1"/>
    <col min="20" max="20" width="7.140625" customWidth="1"/>
    <col min="21" max="21" width="6.42578125" customWidth="1"/>
    <col min="22" max="22" width="11.28515625" customWidth="1"/>
    <col min="23" max="23" width="12.7109375" customWidth="1"/>
    <col min="24" max="24" width="9.140625" customWidth="1"/>
    <col min="25" max="25" width="15.140625" customWidth="1"/>
  </cols>
  <sheetData>
    <row r="2" spans="1:29" ht="30.75" customHeight="1">
      <c r="A2" s="274" t="s">
        <v>454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</row>
    <row r="3" spans="1:29" ht="29.25" customHeight="1">
      <c r="A3" s="275" t="s">
        <v>664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7" t="s">
        <v>665</v>
      </c>
      <c r="X3" s="277"/>
      <c r="Y3" s="278"/>
    </row>
    <row r="4" spans="1:29" ht="36.75" customHeight="1">
      <c r="A4" s="272" t="s">
        <v>1</v>
      </c>
      <c r="B4" s="272" t="s">
        <v>666</v>
      </c>
      <c r="C4" s="272" t="s">
        <v>667</v>
      </c>
      <c r="D4" s="266" t="s">
        <v>668</v>
      </c>
      <c r="E4" s="267"/>
      <c r="F4" s="266" t="s">
        <v>669</v>
      </c>
      <c r="G4" s="279"/>
      <c r="H4" s="280" t="s">
        <v>670</v>
      </c>
      <c r="I4" s="280"/>
      <c r="J4" s="269" t="s">
        <v>9</v>
      </c>
      <c r="K4" s="269"/>
      <c r="L4" s="269"/>
      <c r="M4" s="269"/>
      <c r="N4" s="269"/>
      <c r="O4" s="269"/>
      <c r="P4" s="269"/>
      <c r="Q4" s="270"/>
      <c r="R4" s="268" t="s">
        <v>671</v>
      </c>
      <c r="S4" s="269"/>
      <c r="T4" s="270"/>
      <c r="U4" s="152"/>
      <c r="V4" s="271" t="s">
        <v>672</v>
      </c>
      <c r="W4" s="272" t="s">
        <v>673</v>
      </c>
      <c r="X4" s="273" t="s">
        <v>674</v>
      </c>
      <c r="Y4" s="281" t="s">
        <v>11</v>
      </c>
    </row>
    <row r="5" spans="1:29" ht="27" customHeight="1">
      <c r="A5" s="272"/>
      <c r="B5" s="272"/>
      <c r="C5" s="272"/>
      <c r="D5" s="262" t="s">
        <v>675</v>
      </c>
      <c r="E5" s="262" t="s">
        <v>676</v>
      </c>
      <c r="F5" s="262" t="s">
        <v>675</v>
      </c>
      <c r="G5" s="262" t="s">
        <v>676</v>
      </c>
      <c r="H5" s="262" t="s">
        <v>675</v>
      </c>
      <c r="I5" s="262" t="s">
        <v>676</v>
      </c>
      <c r="J5" s="264" t="s">
        <v>13</v>
      </c>
      <c r="K5" s="258" t="s">
        <v>14</v>
      </c>
      <c r="L5" s="262" t="s">
        <v>15</v>
      </c>
      <c r="M5" s="266" t="s">
        <v>16</v>
      </c>
      <c r="N5" s="267"/>
      <c r="O5" s="266" t="s">
        <v>17</v>
      </c>
      <c r="P5" s="267"/>
      <c r="Q5" s="258" t="s">
        <v>18</v>
      </c>
      <c r="R5" s="260" t="s">
        <v>19</v>
      </c>
      <c r="S5" s="260" t="s">
        <v>677</v>
      </c>
      <c r="T5" s="260" t="s">
        <v>678</v>
      </c>
      <c r="U5" s="260" t="s">
        <v>679</v>
      </c>
      <c r="V5" s="271"/>
      <c r="W5" s="272"/>
      <c r="X5" s="273"/>
      <c r="Y5" s="282"/>
    </row>
    <row r="6" spans="1:29" ht="30" customHeight="1">
      <c r="A6" s="272"/>
      <c r="B6" s="272"/>
      <c r="C6" s="272"/>
      <c r="D6" s="263"/>
      <c r="E6" s="263"/>
      <c r="F6" s="263"/>
      <c r="G6" s="263"/>
      <c r="H6" s="263"/>
      <c r="I6" s="263"/>
      <c r="J6" s="265"/>
      <c r="K6" s="259"/>
      <c r="L6" s="263"/>
      <c r="M6" s="153" t="s">
        <v>20</v>
      </c>
      <c r="N6" s="153" t="s">
        <v>21</v>
      </c>
      <c r="O6" s="153" t="s">
        <v>20</v>
      </c>
      <c r="P6" s="153" t="s">
        <v>21</v>
      </c>
      <c r="Q6" s="259"/>
      <c r="R6" s="261"/>
      <c r="S6" s="261"/>
      <c r="T6" s="261"/>
      <c r="U6" s="261"/>
      <c r="V6" s="271"/>
      <c r="W6" s="272"/>
      <c r="X6" s="273"/>
      <c r="Y6" s="283"/>
    </row>
    <row r="7" spans="1:29" ht="39.75" customHeight="1">
      <c r="A7" s="154">
        <v>1</v>
      </c>
      <c r="B7" s="155" t="s">
        <v>680</v>
      </c>
      <c r="C7" s="156">
        <v>91</v>
      </c>
      <c r="D7" s="24">
        <v>69</v>
      </c>
      <c r="E7" s="24">
        <v>91</v>
      </c>
      <c r="F7" s="154">
        <v>68</v>
      </c>
      <c r="G7" s="154">
        <v>90</v>
      </c>
      <c r="H7" s="154">
        <v>66</v>
      </c>
      <c r="I7" s="24">
        <v>88</v>
      </c>
      <c r="J7" s="154" t="e">
        <f>'Phase-1'!#REF!</f>
        <v>#REF!</v>
      </c>
      <c r="K7" s="154" t="e">
        <f>'Phase-1'!#REF!</f>
        <v>#REF!</v>
      </c>
      <c r="L7" s="154" t="e">
        <f>'Phase-1'!#REF!</f>
        <v>#REF!</v>
      </c>
      <c r="M7" s="154" t="e">
        <f>'Phase-1'!#REF!</f>
        <v>#REF!</v>
      </c>
      <c r="N7" s="154" t="e">
        <f>'Phase-1'!#REF!</f>
        <v>#REF!</v>
      </c>
      <c r="O7" s="154" t="e">
        <f>'Phase-1'!#REF!</f>
        <v>#REF!</v>
      </c>
      <c r="P7" s="154" t="e">
        <f>'Phase-1'!#REF!</f>
        <v>#REF!</v>
      </c>
      <c r="Q7" s="154" t="e">
        <f>'Phase-1'!#REF!</f>
        <v>#REF!</v>
      </c>
      <c r="R7" s="154" t="e">
        <f>'Phase-1'!#REF!</f>
        <v>#REF!</v>
      </c>
      <c r="S7" s="154" t="e">
        <f>SUM(J7:Q7)</f>
        <v>#REF!</v>
      </c>
      <c r="T7" s="154" t="e">
        <f>E7-S7-R7</f>
        <v>#REF!</v>
      </c>
      <c r="U7" s="157"/>
      <c r="V7" s="257">
        <v>14579.638000000001</v>
      </c>
      <c r="W7" s="257">
        <v>9235.9242200000008</v>
      </c>
      <c r="X7" s="257">
        <f>W7/V7*100</f>
        <v>63.348103841810065</v>
      </c>
      <c r="Y7" s="158"/>
    </row>
    <row r="8" spans="1:29" ht="45" customHeight="1">
      <c r="A8" s="154">
        <v>2</v>
      </c>
      <c r="B8" s="155" t="s">
        <v>681</v>
      </c>
      <c r="C8" s="159">
        <v>30</v>
      </c>
      <c r="D8" s="24">
        <v>30</v>
      </c>
      <c r="E8" s="24">
        <v>30</v>
      </c>
      <c r="F8" s="154">
        <v>27</v>
      </c>
      <c r="G8" s="24">
        <v>27</v>
      </c>
      <c r="H8" s="24">
        <v>23</v>
      </c>
      <c r="I8" s="24">
        <v>23</v>
      </c>
      <c r="J8" s="154">
        <v>0</v>
      </c>
      <c r="K8" s="154">
        <v>1</v>
      </c>
      <c r="L8" s="154">
        <v>1</v>
      </c>
      <c r="M8" s="154">
        <v>1</v>
      </c>
      <c r="N8" s="154">
        <v>5</v>
      </c>
      <c r="O8" s="154">
        <v>1</v>
      </c>
      <c r="P8" s="154">
        <v>3</v>
      </c>
      <c r="Q8" s="154">
        <v>6</v>
      </c>
      <c r="R8" s="157">
        <v>7</v>
      </c>
      <c r="S8" s="154">
        <f t="shared" ref="S8:S14" si="0">SUM(J8:Q8)</f>
        <v>18</v>
      </c>
      <c r="T8" s="154">
        <f t="shared" ref="T8:T11" si="1">E8-S8-R8</f>
        <v>5</v>
      </c>
      <c r="U8" s="157"/>
      <c r="V8" s="257"/>
      <c r="W8" s="257"/>
      <c r="X8" s="257"/>
      <c r="Y8" s="160"/>
      <c r="Z8" s="161"/>
    </row>
    <row r="9" spans="1:29" ht="38.25" customHeight="1">
      <c r="A9" s="154">
        <v>3</v>
      </c>
      <c r="B9" s="155" t="s">
        <v>682</v>
      </c>
      <c r="C9" s="162"/>
      <c r="D9" s="24">
        <f>'[1]Summary '!$D$18</f>
        <v>18</v>
      </c>
      <c r="E9" s="24">
        <v>18</v>
      </c>
      <c r="F9" s="154">
        <v>13</v>
      </c>
      <c r="G9" s="24">
        <v>13</v>
      </c>
      <c r="H9" s="24">
        <v>5</v>
      </c>
      <c r="I9" s="24">
        <v>5</v>
      </c>
      <c r="J9" s="24">
        <v>1</v>
      </c>
      <c r="K9" s="24">
        <v>2</v>
      </c>
      <c r="L9" s="24">
        <v>1</v>
      </c>
      <c r="M9" s="24">
        <v>1</v>
      </c>
      <c r="N9" s="24">
        <v>1</v>
      </c>
      <c r="O9" s="24">
        <v>0</v>
      </c>
      <c r="P9" s="24">
        <v>1</v>
      </c>
      <c r="Q9" s="24">
        <v>2</v>
      </c>
      <c r="R9" s="24">
        <v>0</v>
      </c>
      <c r="S9" s="154">
        <f t="shared" si="0"/>
        <v>9</v>
      </c>
      <c r="T9" s="154">
        <f t="shared" si="1"/>
        <v>9</v>
      </c>
      <c r="U9" s="24">
        <v>0</v>
      </c>
      <c r="V9" s="257"/>
      <c r="W9" s="257"/>
      <c r="X9" s="257"/>
      <c r="Y9" s="163"/>
      <c r="Z9" s="161"/>
    </row>
    <row r="10" spans="1:29" ht="46.5" customHeight="1">
      <c r="A10" s="154">
        <v>4</v>
      </c>
      <c r="B10" s="155" t="s">
        <v>683</v>
      </c>
      <c r="C10" s="159"/>
      <c r="D10" s="24">
        <f>'[2]Summary '!$D$18</f>
        <v>5</v>
      </c>
      <c r="E10" s="24">
        <v>5</v>
      </c>
      <c r="F10" s="154">
        <v>5</v>
      </c>
      <c r="G10" s="24">
        <v>5</v>
      </c>
      <c r="H10" s="24">
        <v>3</v>
      </c>
      <c r="I10" s="24">
        <v>3</v>
      </c>
      <c r="J10" s="24">
        <v>0</v>
      </c>
      <c r="K10" s="24">
        <v>0</v>
      </c>
      <c r="L10" s="24">
        <v>1</v>
      </c>
      <c r="M10" s="24">
        <v>0</v>
      </c>
      <c r="N10" s="24">
        <v>1</v>
      </c>
      <c r="O10" s="24">
        <v>0</v>
      </c>
      <c r="P10" s="24">
        <v>0</v>
      </c>
      <c r="Q10" s="24">
        <v>1</v>
      </c>
      <c r="R10" s="24">
        <v>0</v>
      </c>
      <c r="S10" s="154">
        <f t="shared" si="0"/>
        <v>3</v>
      </c>
      <c r="T10" s="154">
        <f t="shared" si="1"/>
        <v>2</v>
      </c>
      <c r="U10" s="24">
        <v>0</v>
      </c>
      <c r="V10" s="257"/>
      <c r="W10" s="257"/>
      <c r="X10" s="257"/>
      <c r="Y10" s="163"/>
      <c r="Z10" s="161"/>
      <c r="AC10">
        <f>4+7+0+2+1+13+27+15</f>
        <v>69</v>
      </c>
    </row>
    <row r="11" spans="1:29" ht="40.5" customHeight="1">
      <c r="A11" s="154">
        <v>5</v>
      </c>
      <c r="B11" s="155" t="s">
        <v>684</v>
      </c>
      <c r="C11" s="159"/>
      <c r="D11" s="24">
        <v>20</v>
      </c>
      <c r="E11" s="24">
        <v>20</v>
      </c>
      <c r="F11" s="154">
        <v>11</v>
      </c>
      <c r="G11" s="24">
        <v>11</v>
      </c>
      <c r="H11" s="24">
        <v>4</v>
      </c>
      <c r="I11" s="24">
        <v>4</v>
      </c>
      <c r="J11" s="24">
        <v>0</v>
      </c>
      <c r="K11" s="24">
        <v>2</v>
      </c>
      <c r="L11" s="24">
        <v>2</v>
      </c>
      <c r="M11" s="24">
        <v>2</v>
      </c>
      <c r="N11" s="24">
        <v>1</v>
      </c>
      <c r="O11" s="24">
        <v>0</v>
      </c>
      <c r="P11" s="24">
        <v>0</v>
      </c>
      <c r="Q11" s="24">
        <v>2</v>
      </c>
      <c r="R11" s="24">
        <v>6</v>
      </c>
      <c r="S11" s="154">
        <f t="shared" si="0"/>
        <v>9</v>
      </c>
      <c r="T11" s="154">
        <f t="shared" si="1"/>
        <v>5</v>
      </c>
      <c r="U11" s="24"/>
      <c r="V11" s="257"/>
      <c r="W11" s="257"/>
      <c r="X11" s="257"/>
      <c r="Y11" s="163"/>
      <c r="Z11" s="161"/>
    </row>
    <row r="12" spans="1:29" ht="40.5" customHeight="1">
      <c r="A12" s="154">
        <v>6</v>
      </c>
      <c r="B12" s="155" t="s">
        <v>685</v>
      </c>
      <c r="C12" s="159"/>
      <c r="D12" s="24"/>
      <c r="E12" s="24">
        <v>3</v>
      </c>
      <c r="F12" s="15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154">
        <f t="shared" si="0"/>
        <v>0</v>
      </c>
      <c r="T12" s="154">
        <f t="shared" ref="T12:T14" si="2">E12-R12-S12</f>
        <v>3</v>
      </c>
      <c r="U12" s="24"/>
      <c r="V12" s="24"/>
      <c r="W12" s="24"/>
      <c r="X12" s="24"/>
      <c r="Y12" s="164" t="s">
        <v>686</v>
      </c>
      <c r="Z12" s="161"/>
    </row>
    <row r="13" spans="1:29" ht="40.5" customHeight="1">
      <c r="A13" s="154">
        <v>7</v>
      </c>
      <c r="B13" s="155" t="s">
        <v>687</v>
      </c>
      <c r="C13" s="159"/>
      <c r="D13" s="24"/>
      <c r="E13" s="24">
        <v>17</v>
      </c>
      <c r="F13" s="15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154">
        <f t="shared" si="0"/>
        <v>0</v>
      </c>
      <c r="T13" s="154">
        <f t="shared" si="2"/>
        <v>17</v>
      </c>
      <c r="U13" s="24"/>
      <c r="V13" s="24"/>
      <c r="W13" s="24"/>
      <c r="X13" s="24"/>
      <c r="Y13" s="164" t="s">
        <v>686</v>
      </c>
      <c r="Z13" s="161"/>
    </row>
    <row r="14" spans="1:29" ht="40.5" customHeight="1">
      <c r="A14" s="154">
        <v>8</v>
      </c>
      <c r="B14" s="155" t="s">
        <v>688</v>
      </c>
      <c r="C14" s="159"/>
      <c r="D14" s="24"/>
      <c r="E14" s="24">
        <v>41</v>
      </c>
      <c r="F14" s="15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154">
        <f t="shared" si="0"/>
        <v>0</v>
      </c>
      <c r="T14" s="154">
        <f t="shared" si="2"/>
        <v>41</v>
      </c>
      <c r="U14" s="24"/>
      <c r="V14" s="24"/>
      <c r="W14" s="24"/>
      <c r="X14" s="24"/>
      <c r="Y14" s="164" t="s">
        <v>686</v>
      </c>
      <c r="Z14" s="161"/>
    </row>
    <row r="15" spans="1:29" ht="39" customHeight="1">
      <c r="A15" s="154"/>
      <c r="B15" s="165" t="s">
        <v>689</v>
      </c>
      <c r="C15" s="166"/>
      <c r="D15" s="166">
        <f>SUM(D7:D14)</f>
        <v>142</v>
      </c>
      <c r="E15" s="166">
        <f t="shared" ref="E15:W15" si="3">SUM(E7:E14)</f>
        <v>225</v>
      </c>
      <c r="F15" s="166">
        <f t="shared" si="3"/>
        <v>124</v>
      </c>
      <c r="G15" s="166">
        <f t="shared" si="3"/>
        <v>146</v>
      </c>
      <c r="H15" s="166">
        <f t="shared" si="3"/>
        <v>101</v>
      </c>
      <c r="I15" s="166">
        <f t="shared" si="3"/>
        <v>123</v>
      </c>
      <c r="J15" s="166" t="e">
        <f t="shared" si="3"/>
        <v>#REF!</v>
      </c>
      <c r="K15" s="166" t="e">
        <f t="shared" si="3"/>
        <v>#REF!</v>
      </c>
      <c r="L15" s="166" t="e">
        <f t="shared" si="3"/>
        <v>#REF!</v>
      </c>
      <c r="M15" s="166" t="e">
        <f t="shared" si="3"/>
        <v>#REF!</v>
      </c>
      <c r="N15" s="166" t="e">
        <f t="shared" si="3"/>
        <v>#REF!</v>
      </c>
      <c r="O15" s="166" t="e">
        <f t="shared" si="3"/>
        <v>#REF!</v>
      </c>
      <c r="P15" s="166" t="e">
        <f t="shared" si="3"/>
        <v>#REF!</v>
      </c>
      <c r="Q15" s="166" t="e">
        <f t="shared" si="3"/>
        <v>#REF!</v>
      </c>
      <c r="R15" s="166" t="e">
        <f t="shared" si="3"/>
        <v>#REF!</v>
      </c>
      <c r="S15" s="166" t="e">
        <f t="shared" si="3"/>
        <v>#REF!</v>
      </c>
      <c r="T15" s="166" t="e">
        <f t="shared" si="3"/>
        <v>#REF!</v>
      </c>
      <c r="U15" s="166">
        <f t="shared" si="3"/>
        <v>0</v>
      </c>
      <c r="V15" s="167">
        <f>SUM(V7:V14)</f>
        <v>14579.638000000001</v>
      </c>
      <c r="W15" s="166">
        <f t="shared" si="3"/>
        <v>9235.9242200000008</v>
      </c>
      <c r="X15" s="167">
        <f>W15/V15*100</f>
        <v>63.348103841810065</v>
      </c>
      <c r="Y15" s="168"/>
      <c r="Z15" s="161"/>
    </row>
  </sheetData>
  <sheetProtection password="9D7C" sheet="1" objects="1" scenarios="1"/>
  <mergeCells count="34">
    <mergeCell ref="A2:Y2"/>
    <mergeCell ref="A3:V3"/>
    <mergeCell ref="W3:Y3"/>
    <mergeCell ref="A4:A6"/>
    <mergeCell ref="B4:B6"/>
    <mergeCell ref="C4:C6"/>
    <mergeCell ref="D4:E4"/>
    <mergeCell ref="F4:G4"/>
    <mergeCell ref="H4:I4"/>
    <mergeCell ref="J4:Q4"/>
    <mergeCell ref="Y4:Y6"/>
    <mergeCell ref="D5:D6"/>
    <mergeCell ref="E5:E6"/>
    <mergeCell ref="F5:F6"/>
    <mergeCell ref="G5:G6"/>
    <mergeCell ref="H5:H6"/>
    <mergeCell ref="O5:P5"/>
    <mergeCell ref="R4:T4"/>
    <mergeCell ref="V4:V6"/>
    <mergeCell ref="W4:W6"/>
    <mergeCell ref="X4:X6"/>
    <mergeCell ref="I5:I6"/>
    <mergeCell ref="J5:J6"/>
    <mergeCell ref="K5:K6"/>
    <mergeCell ref="L5:L6"/>
    <mergeCell ref="M5:N5"/>
    <mergeCell ref="W7:W11"/>
    <mergeCell ref="X7:X11"/>
    <mergeCell ref="Q5:Q6"/>
    <mergeCell ref="R5:R6"/>
    <mergeCell ref="S5:S6"/>
    <mergeCell ref="T5:T6"/>
    <mergeCell ref="U5:U6"/>
    <mergeCell ref="V7:V11"/>
  </mergeCells>
  <printOptions horizontalCentered="1"/>
  <pageMargins left="0.22" right="0" top="0.41" bottom="0.18" header="0.36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27"/>
  <sheetViews>
    <sheetView view="pageBreakPreview" topLeftCell="B1" zoomScale="106" zoomScaleSheetLayoutView="106" workbookViewId="0">
      <pane ySplit="5" topLeftCell="A24" activePane="bottomLeft" state="frozen"/>
      <selection pane="bottomLeft" activeCell="C11" sqref="C11"/>
    </sheetView>
  </sheetViews>
  <sheetFormatPr defaultRowHeight="15"/>
  <cols>
    <col min="1" max="1" width="5.7109375" customWidth="1"/>
    <col min="2" max="2" width="12" style="15" bestFit="1" customWidth="1"/>
    <col min="3" max="3" width="13.5703125" style="15" customWidth="1"/>
    <col min="4" max="4" width="14.42578125" customWidth="1"/>
    <col min="5" max="5" width="4" bestFit="1" customWidth="1"/>
    <col min="6" max="6" width="22.7109375" customWidth="1"/>
    <col min="7" max="7" width="16.7109375" hidden="1" customWidth="1"/>
    <col min="8" max="8" width="11.42578125" hidden="1" customWidth="1"/>
    <col min="9" max="9" width="7" hidden="1" customWidth="1"/>
    <col min="10" max="12" width="3.7109375" customWidth="1"/>
    <col min="13" max="16" width="4.7109375" customWidth="1"/>
    <col min="17" max="17" width="5.5703125" customWidth="1"/>
    <col min="18" max="21" width="4.7109375" customWidth="1"/>
    <col min="22" max="22" width="10.140625" hidden="1" customWidth="1"/>
    <col min="23" max="23" width="18" style="45" customWidth="1"/>
    <col min="24" max="24" width="10.7109375" customWidth="1"/>
    <col min="25" max="25" width="12.140625" customWidth="1"/>
  </cols>
  <sheetData>
    <row r="1" spans="1:25" ht="21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</row>
    <row r="2" spans="1:25" ht="18.75">
      <c r="A2" s="285" t="s">
        <v>420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</row>
    <row r="3" spans="1:25" ht="24.95" customHeight="1">
      <c r="A3" s="297" t="s">
        <v>1</v>
      </c>
      <c r="B3" s="298" t="s">
        <v>2</v>
      </c>
      <c r="C3" s="298" t="s">
        <v>3</v>
      </c>
      <c r="D3" s="299" t="s">
        <v>4</v>
      </c>
      <c r="E3" s="297" t="s">
        <v>1</v>
      </c>
      <c r="F3" s="298" t="s">
        <v>5</v>
      </c>
      <c r="G3" s="302" t="s">
        <v>6</v>
      </c>
      <c r="H3" s="293" t="s">
        <v>7</v>
      </c>
      <c r="I3" s="293" t="s">
        <v>8</v>
      </c>
      <c r="J3" s="293" t="s">
        <v>398</v>
      </c>
      <c r="K3" s="293" t="s">
        <v>37</v>
      </c>
      <c r="L3" s="296" t="s">
        <v>9</v>
      </c>
      <c r="M3" s="296"/>
      <c r="N3" s="296"/>
      <c r="O3" s="296"/>
      <c r="P3" s="296"/>
      <c r="Q3" s="296"/>
      <c r="R3" s="296"/>
      <c r="S3" s="296"/>
      <c r="T3" s="296"/>
      <c r="U3" s="296"/>
      <c r="V3" s="293" t="s">
        <v>10</v>
      </c>
      <c r="W3" s="293" t="s">
        <v>11</v>
      </c>
      <c r="X3" s="287" t="s">
        <v>247</v>
      </c>
      <c r="Y3" s="287" t="s">
        <v>249</v>
      </c>
    </row>
    <row r="4" spans="1:25" ht="27" customHeight="1">
      <c r="A4" s="297"/>
      <c r="B4" s="298"/>
      <c r="C4" s="298"/>
      <c r="D4" s="300"/>
      <c r="E4" s="297"/>
      <c r="F4" s="298"/>
      <c r="G4" s="302"/>
      <c r="H4" s="294"/>
      <c r="I4" s="294"/>
      <c r="J4" s="294"/>
      <c r="K4" s="294"/>
      <c r="L4" s="297" t="s">
        <v>12</v>
      </c>
      <c r="M4" s="296" t="s">
        <v>13</v>
      </c>
      <c r="N4" s="297" t="s">
        <v>14</v>
      </c>
      <c r="O4" s="297" t="s">
        <v>15</v>
      </c>
      <c r="P4" s="297" t="s">
        <v>16</v>
      </c>
      <c r="Q4" s="297"/>
      <c r="R4" s="297" t="s">
        <v>17</v>
      </c>
      <c r="S4" s="297"/>
      <c r="T4" s="297" t="s">
        <v>18</v>
      </c>
      <c r="U4" s="297" t="s">
        <v>19</v>
      </c>
      <c r="V4" s="294"/>
      <c r="W4" s="294"/>
      <c r="X4" s="288"/>
      <c r="Y4" s="288"/>
    </row>
    <row r="5" spans="1:25" ht="24" customHeight="1">
      <c r="A5" s="297"/>
      <c r="B5" s="298"/>
      <c r="C5" s="298"/>
      <c r="D5" s="301"/>
      <c r="E5" s="297"/>
      <c r="F5" s="298"/>
      <c r="G5" s="302"/>
      <c r="H5" s="295"/>
      <c r="I5" s="295"/>
      <c r="J5" s="295"/>
      <c r="K5" s="295"/>
      <c r="L5" s="297"/>
      <c r="M5" s="296"/>
      <c r="N5" s="297"/>
      <c r="O5" s="297"/>
      <c r="P5" s="39" t="s">
        <v>20</v>
      </c>
      <c r="Q5" s="39" t="s">
        <v>21</v>
      </c>
      <c r="R5" s="39" t="s">
        <v>20</v>
      </c>
      <c r="S5" s="39" t="s">
        <v>21</v>
      </c>
      <c r="T5" s="297"/>
      <c r="U5" s="297"/>
      <c r="V5" s="295"/>
      <c r="W5" s="295"/>
      <c r="X5" s="289"/>
      <c r="Y5" s="289"/>
    </row>
    <row r="6" spans="1:25" ht="39.950000000000003" customHeight="1">
      <c r="A6" s="12">
        <v>1</v>
      </c>
      <c r="B6" s="13" t="s">
        <v>253</v>
      </c>
      <c r="C6" s="16" t="s">
        <v>22</v>
      </c>
      <c r="D6" s="59" t="s">
        <v>23</v>
      </c>
      <c r="E6" s="10">
        <v>1</v>
      </c>
      <c r="F6" s="8" t="s">
        <v>24</v>
      </c>
      <c r="G6" s="112" t="s">
        <v>441</v>
      </c>
      <c r="H6" s="303">
        <v>342.51</v>
      </c>
      <c r="I6" s="307" t="s">
        <v>25</v>
      </c>
      <c r="J6" s="71"/>
      <c r="K6" s="71"/>
      <c r="L6" s="46"/>
      <c r="M6" s="53"/>
      <c r="N6" s="53"/>
      <c r="O6" s="53"/>
      <c r="P6" s="53"/>
      <c r="Q6" s="53"/>
      <c r="R6" s="53"/>
      <c r="S6" s="53"/>
      <c r="T6" s="53"/>
      <c r="U6" s="53">
        <v>1</v>
      </c>
      <c r="V6" s="304">
        <v>91.56</v>
      </c>
      <c r="W6" s="89" t="s">
        <v>425</v>
      </c>
      <c r="X6" s="3" t="s">
        <v>248</v>
      </c>
      <c r="Y6" s="3" t="s">
        <v>250</v>
      </c>
    </row>
    <row r="7" spans="1:25" ht="39.950000000000003" customHeight="1">
      <c r="A7" s="12">
        <v>2</v>
      </c>
      <c r="B7" s="13" t="s">
        <v>254</v>
      </c>
      <c r="C7" s="16" t="s">
        <v>22</v>
      </c>
      <c r="D7" s="59" t="s">
        <v>23</v>
      </c>
      <c r="E7" s="10">
        <v>2</v>
      </c>
      <c r="F7" s="8" t="s">
        <v>26</v>
      </c>
      <c r="G7" s="112" t="s">
        <v>441</v>
      </c>
      <c r="H7" s="303"/>
      <c r="I7" s="307"/>
      <c r="J7" s="71"/>
      <c r="K7" s="71"/>
      <c r="L7" s="46"/>
      <c r="M7" s="53"/>
      <c r="N7" s="53"/>
      <c r="O7" s="53"/>
      <c r="P7" s="53"/>
      <c r="Q7" s="53"/>
      <c r="R7" s="53"/>
      <c r="S7" s="53"/>
      <c r="T7" s="53"/>
      <c r="U7" s="53">
        <v>1</v>
      </c>
      <c r="V7" s="305"/>
      <c r="W7" s="89" t="s">
        <v>425</v>
      </c>
      <c r="X7" s="3" t="s">
        <v>248</v>
      </c>
      <c r="Y7" s="3" t="s">
        <v>250</v>
      </c>
    </row>
    <row r="8" spans="1:25" ht="39.950000000000003" customHeight="1">
      <c r="A8" s="12">
        <v>3</v>
      </c>
      <c r="B8" s="13" t="s">
        <v>255</v>
      </c>
      <c r="C8" s="16" t="s">
        <v>22</v>
      </c>
      <c r="D8" s="59" t="s">
        <v>23</v>
      </c>
      <c r="E8" s="10">
        <v>3</v>
      </c>
      <c r="F8" s="8" t="s">
        <v>27</v>
      </c>
      <c r="G8" s="112" t="s">
        <v>441</v>
      </c>
      <c r="H8" s="303"/>
      <c r="I8" s="307"/>
      <c r="J8" s="71"/>
      <c r="K8" s="71"/>
      <c r="L8" s="46">
        <v>1</v>
      </c>
      <c r="M8" s="54"/>
      <c r="N8" s="54"/>
      <c r="O8" s="54"/>
      <c r="P8" s="54"/>
      <c r="Q8" s="54"/>
      <c r="R8" s="54"/>
      <c r="S8" s="54"/>
      <c r="T8" s="54"/>
      <c r="U8" s="54"/>
      <c r="V8" s="306"/>
      <c r="W8" s="89" t="s">
        <v>416</v>
      </c>
      <c r="X8" s="3" t="s">
        <v>248</v>
      </c>
      <c r="Y8" s="3" t="s">
        <v>250</v>
      </c>
    </row>
    <row r="9" spans="1:25" ht="39.950000000000003" customHeight="1">
      <c r="A9" s="12">
        <v>4</v>
      </c>
      <c r="B9" s="13" t="s">
        <v>256</v>
      </c>
      <c r="C9" s="16" t="s">
        <v>22</v>
      </c>
      <c r="D9" s="59" t="s">
        <v>28</v>
      </c>
      <c r="E9" s="10">
        <v>1</v>
      </c>
      <c r="F9" s="8" t="s">
        <v>29</v>
      </c>
      <c r="G9" s="113" t="s">
        <v>260</v>
      </c>
      <c r="H9" s="303">
        <v>343.75</v>
      </c>
      <c r="I9" s="307" t="s">
        <v>25</v>
      </c>
      <c r="J9" s="71"/>
      <c r="K9" s="71"/>
      <c r="L9" s="46"/>
      <c r="M9" s="53"/>
      <c r="N9" s="53"/>
      <c r="O9" s="53"/>
      <c r="P9" s="53"/>
      <c r="Q9" s="53"/>
      <c r="R9" s="53"/>
      <c r="S9" s="53"/>
      <c r="T9" s="53">
        <v>1</v>
      </c>
      <c r="U9" s="54"/>
      <c r="V9" s="308">
        <v>33.03</v>
      </c>
      <c r="W9" s="89"/>
      <c r="X9" s="3" t="s">
        <v>248</v>
      </c>
      <c r="Y9" s="3" t="s">
        <v>250</v>
      </c>
    </row>
    <row r="10" spans="1:25" ht="39.950000000000003" customHeight="1">
      <c r="A10" s="12">
        <v>5</v>
      </c>
      <c r="B10" s="13" t="s">
        <v>257</v>
      </c>
      <c r="C10" s="16" t="s">
        <v>22</v>
      </c>
      <c r="D10" s="59" t="s">
        <v>28</v>
      </c>
      <c r="E10" s="10">
        <v>2</v>
      </c>
      <c r="F10" s="8" t="s">
        <v>30</v>
      </c>
      <c r="G10" s="113" t="s">
        <v>260</v>
      </c>
      <c r="H10" s="303"/>
      <c r="I10" s="307"/>
      <c r="J10" s="71"/>
      <c r="K10" s="71"/>
      <c r="L10" s="46"/>
      <c r="M10" s="53"/>
      <c r="N10" s="53"/>
      <c r="O10" s="53"/>
      <c r="P10" s="53"/>
      <c r="Q10" s="53"/>
      <c r="R10" s="53"/>
      <c r="S10" s="53"/>
      <c r="T10" s="53"/>
      <c r="U10" s="53">
        <v>1</v>
      </c>
      <c r="V10" s="308"/>
      <c r="W10" s="89" t="s">
        <v>432</v>
      </c>
      <c r="X10" s="3" t="s">
        <v>248</v>
      </c>
      <c r="Y10" s="3" t="s">
        <v>250</v>
      </c>
    </row>
    <row r="11" spans="1:25" ht="39.950000000000003" customHeight="1">
      <c r="A11" s="12">
        <v>6</v>
      </c>
      <c r="B11" s="13" t="s">
        <v>258</v>
      </c>
      <c r="C11" s="16" t="s">
        <v>22</v>
      </c>
      <c r="D11" s="59" t="s">
        <v>28</v>
      </c>
      <c r="E11" s="10">
        <v>3</v>
      </c>
      <c r="F11" s="8" t="s">
        <v>31</v>
      </c>
      <c r="G11" s="113" t="s">
        <v>260</v>
      </c>
      <c r="H11" s="303"/>
      <c r="I11" s="307"/>
      <c r="J11" s="71"/>
      <c r="K11" s="71"/>
      <c r="L11" s="46"/>
      <c r="M11" s="93"/>
      <c r="N11" s="93"/>
      <c r="O11" s="93"/>
      <c r="P11" s="93"/>
      <c r="Q11" s="93">
        <v>1</v>
      </c>
      <c r="R11" s="54"/>
      <c r="S11" s="54"/>
      <c r="T11" s="54"/>
      <c r="U11" s="54"/>
      <c r="V11" s="308"/>
      <c r="W11" s="89"/>
      <c r="X11" s="3" t="s">
        <v>248</v>
      </c>
      <c r="Y11" s="3" t="s">
        <v>250</v>
      </c>
    </row>
    <row r="12" spans="1:25" ht="39.950000000000003" customHeight="1">
      <c r="A12" s="12">
        <v>7</v>
      </c>
      <c r="B12" s="13" t="s">
        <v>32</v>
      </c>
      <c r="C12" s="43" t="s">
        <v>22</v>
      </c>
      <c r="D12" s="59" t="s">
        <v>33</v>
      </c>
      <c r="E12" s="20">
        <v>1</v>
      </c>
      <c r="F12" s="8" t="s">
        <v>34</v>
      </c>
      <c r="G12" s="114" t="s">
        <v>259</v>
      </c>
      <c r="H12" s="4">
        <v>115.71</v>
      </c>
      <c r="I12" s="123" t="s">
        <v>25</v>
      </c>
      <c r="J12" s="71"/>
      <c r="K12" s="71"/>
      <c r="L12" s="46">
        <v>1</v>
      </c>
      <c r="M12" s="54"/>
      <c r="N12" s="54"/>
      <c r="O12" s="54"/>
      <c r="P12" s="54"/>
      <c r="Q12" s="54"/>
      <c r="R12" s="54"/>
      <c r="S12" s="54"/>
      <c r="T12" s="54"/>
      <c r="U12" s="54"/>
      <c r="V12" s="2"/>
      <c r="W12" s="89" t="s">
        <v>417</v>
      </c>
      <c r="X12" s="3" t="s">
        <v>248</v>
      </c>
      <c r="Y12" s="3" t="s">
        <v>250</v>
      </c>
    </row>
    <row r="13" spans="1:25" ht="39.950000000000003" customHeight="1">
      <c r="A13" s="12">
        <v>8</v>
      </c>
      <c r="B13" s="13" t="s">
        <v>35</v>
      </c>
      <c r="C13" s="43" t="s">
        <v>22</v>
      </c>
      <c r="D13" s="59" t="s">
        <v>33</v>
      </c>
      <c r="E13" s="20">
        <v>1</v>
      </c>
      <c r="F13" s="8" t="s">
        <v>36</v>
      </c>
      <c r="G13" s="114" t="s">
        <v>403</v>
      </c>
      <c r="H13" s="4">
        <v>115.71</v>
      </c>
      <c r="I13" s="123" t="s">
        <v>25</v>
      </c>
      <c r="J13" s="71"/>
      <c r="K13" s="71"/>
      <c r="L13" s="46"/>
      <c r="M13" s="53"/>
      <c r="N13" s="53"/>
      <c r="O13" s="53"/>
      <c r="P13" s="53"/>
      <c r="Q13" s="53"/>
      <c r="R13" s="53"/>
      <c r="S13" s="53"/>
      <c r="T13" s="53"/>
      <c r="U13" s="53">
        <v>1</v>
      </c>
      <c r="V13" s="2"/>
      <c r="W13" s="89" t="s">
        <v>425</v>
      </c>
      <c r="X13" s="3" t="s">
        <v>248</v>
      </c>
      <c r="Y13" s="3" t="s">
        <v>250</v>
      </c>
    </row>
    <row r="14" spans="1:25" ht="39.950000000000003" customHeight="1">
      <c r="A14" s="12">
        <v>9</v>
      </c>
      <c r="B14" s="13" t="s">
        <v>38</v>
      </c>
      <c r="C14" s="43" t="s">
        <v>22</v>
      </c>
      <c r="D14" s="59" t="s">
        <v>33</v>
      </c>
      <c r="E14" s="20">
        <v>1</v>
      </c>
      <c r="F14" s="8" t="s">
        <v>39</v>
      </c>
      <c r="G14" s="114" t="s">
        <v>40</v>
      </c>
      <c r="H14" s="4">
        <v>115.71</v>
      </c>
      <c r="I14" s="123" t="s">
        <v>25</v>
      </c>
      <c r="J14" s="71"/>
      <c r="K14" s="71"/>
      <c r="L14" s="46">
        <v>1</v>
      </c>
      <c r="M14" s="54"/>
      <c r="N14" s="54"/>
      <c r="O14" s="54"/>
      <c r="P14" s="54"/>
      <c r="Q14" s="54"/>
      <c r="R14" s="54"/>
      <c r="S14" s="54"/>
      <c r="T14" s="54"/>
      <c r="U14" s="54"/>
      <c r="V14" s="2"/>
      <c r="W14" s="89" t="s">
        <v>436</v>
      </c>
      <c r="X14" s="3" t="s">
        <v>248</v>
      </c>
      <c r="Y14" s="3" t="s">
        <v>250</v>
      </c>
    </row>
    <row r="15" spans="1:25" ht="39.950000000000003" customHeight="1">
      <c r="A15" s="12">
        <v>10</v>
      </c>
      <c r="B15" s="13" t="s">
        <v>41</v>
      </c>
      <c r="C15" s="43" t="s">
        <v>22</v>
      </c>
      <c r="D15" s="59" t="s">
        <v>42</v>
      </c>
      <c r="E15" s="20">
        <v>1</v>
      </c>
      <c r="F15" s="8" t="s">
        <v>43</v>
      </c>
      <c r="G15" s="114" t="s">
        <v>292</v>
      </c>
      <c r="H15" s="4">
        <v>115.34</v>
      </c>
      <c r="I15" s="123" t="s">
        <v>25</v>
      </c>
      <c r="J15" s="71"/>
      <c r="K15" s="71"/>
      <c r="L15" s="46">
        <v>1</v>
      </c>
      <c r="M15" s="54"/>
      <c r="N15" s="54"/>
      <c r="O15" s="54"/>
      <c r="P15" s="54"/>
      <c r="Q15" s="54"/>
      <c r="R15" s="54"/>
      <c r="S15" s="54"/>
      <c r="T15" s="54"/>
      <c r="U15" s="54"/>
      <c r="V15" s="2"/>
      <c r="W15" s="89" t="s">
        <v>437</v>
      </c>
      <c r="X15" s="3" t="s">
        <v>248</v>
      </c>
      <c r="Y15" s="3" t="s">
        <v>250</v>
      </c>
    </row>
    <row r="16" spans="1:25" ht="39.950000000000003" customHeight="1">
      <c r="A16" s="12">
        <v>11</v>
      </c>
      <c r="B16" s="13" t="s">
        <v>44</v>
      </c>
      <c r="C16" s="43" t="s">
        <v>22</v>
      </c>
      <c r="D16" s="59" t="s">
        <v>42</v>
      </c>
      <c r="E16" s="20">
        <v>1</v>
      </c>
      <c r="F16" s="8" t="s">
        <v>45</v>
      </c>
      <c r="G16" s="114" t="s">
        <v>402</v>
      </c>
      <c r="H16" s="4">
        <v>115.34</v>
      </c>
      <c r="I16" s="123" t="s">
        <v>25</v>
      </c>
      <c r="J16" s="71"/>
      <c r="K16" s="71"/>
      <c r="L16" s="46"/>
      <c r="M16" s="53"/>
      <c r="N16" s="53"/>
      <c r="O16" s="53"/>
      <c r="P16" s="53"/>
      <c r="Q16" s="53"/>
      <c r="R16" s="53"/>
      <c r="S16" s="53"/>
      <c r="T16" s="53"/>
      <c r="U16" s="53">
        <v>1</v>
      </c>
      <c r="V16" s="2"/>
      <c r="W16" s="89" t="s">
        <v>425</v>
      </c>
      <c r="X16" s="3" t="s">
        <v>248</v>
      </c>
      <c r="Y16" s="3" t="s">
        <v>250</v>
      </c>
    </row>
    <row r="17" spans="1:26" ht="39.950000000000003" customHeight="1">
      <c r="A17" s="12">
        <v>12</v>
      </c>
      <c r="B17" s="13" t="s">
        <v>46</v>
      </c>
      <c r="C17" s="43" t="s">
        <v>22</v>
      </c>
      <c r="D17" s="59" t="s">
        <v>42</v>
      </c>
      <c r="E17" s="20">
        <v>1</v>
      </c>
      <c r="F17" s="8" t="s">
        <v>47</v>
      </c>
      <c r="G17" s="114" t="s">
        <v>40</v>
      </c>
      <c r="H17" s="4">
        <v>115.34</v>
      </c>
      <c r="I17" s="123" t="s">
        <v>25</v>
      </c>
      <c r="J17" s="71"/>
      <c r="K17" s="71"/>
      <c r="L17" s="46"/>
      <c r="M17" s="53"/>
      <c r="N17" s="53"/>
      <c r="O17" s="53"/>
      <c r="P17" s="53"/>
      <c r="Q17" s="53"/>
      <c r="R17" s="53"/>
      <c r="S17" s="53"/>
      <c r="T17" s="53"/>
      <c r="U17" s="53">
        <v>1</v>
      </c>
      <c r="V17" s="2"/>
      <c r="W17" s="89" t="s">
        <v>425</v>
      </c>
      <c r="X17" s="3" t="s">
        <v>248</v>
      </c>
      <c r="Y17" s="3" t="s">
        <v>250</v>
      </c>
    </row>
    <row r="18" spans="1:26" ht="39.950000000000003" customHeight="1">
      <c r="A18" s="12">
        <v>13</v>
      </c>
      <c r="B18" s="13" t="s">
        <v>261</v>
      </c>
      <c r="C18" s="16" t="s">
        <v>22</v>
      </c>
      <c r="D18" s="59" t="s">
        <v>48</v>
      </c>
      <c r="E18" s="10">
        <v>1</v>
      </c>
      <c r="F18" s="6" t="s">
        <v>49</v>
      </c>
      <c r="G18" s="113" t="s">
        <v>260</v>
      </c>
      <c r="H18" s="303">
        <v>223.83</v>
      </c>
      <c r="I18" s="307" t="s">
        <v>25</v>
      </c>
      <c r="J18" s="71"/>
      <c r="K18" s="71"/>
      <c r="L18" s="46">
        <v>1</v>
      </c>
      <c r="M18" s="54"/>
      <c r="N18" s="54"/>
      <c r="O18" s="54"/>
      <c r="P18" s="54"/>
      <c r="Q18" s="54"/>
      <c r="R18" s="54"/>
      <c r="S18" s="54"/>
      <c r="T18" s="54"/>
      <c r="U18" s="54"/>
      <c r="V18" s="2"/>
      <c r="W18" s="103" t="s">
        <v>442</v>
      </c>
      <c r="X18" s="3" t="s">
        <v>248</v>
      </c>
      <c r="Y18" s="3" t="s">
        <v>250</v>
      </c>
    </row>
    <row r="19" spans="1:26" ht="39.950000000000003" customHeight="1">
      <c r="A19" s="12">
        <v>14</v>
      </c>
      <c r="B19" s="13" t="s">
        <v>262</v>
      </c>
      <c r="C19" s="16" t="s">
        <v>22</v>
      </c>
      <c r="D19" s="59" t="s">
        <v>48</v>
      </c>
      <c r="E19" s="10">
        <v>2</v>
      </c>
      <c r="F19" s="6" t="s">
        <v>50</v>
      </c>
      <c r="G19" s="113" t="s">
        <v>260</v>
      </c>
      <c r="H19" s="303"/>
      <c r="I19" s="307"/>
      <c r="J19" s="71"/>
      <c r="K19" s="71"/>
      <c r="L19" s="46"/>
      <c r="M19" s="53"/>
      <c r="N19" s="53"/>
      <c r="O19" s="53"/>
      <c r="P19" s="53">
        <v>1</v>
      </c>
      <c r="Q19" s="54"/>
      <c r="R19" s="54"/>
      <c r="S19" s="54"/>
      <c r="T19" s="54"/>
      <c r="U19" s="54"/>
      <c r="V19" s="2"/>
      <c r="W19" s="89"/>
      <c r="X19" s="3" t="s">
        <v>248</v>
      </c>
      <c r="Y19" s="3" t="s">
        <v>250</v>
      </c>
    </row>
    <row r="20" spans="1:26" ht="39.950000000000003" customHeight="1">
      <c r="A20" s="12">
        <v>15</v>
      </c>
      <c r="B20" s="13" t="s">
        <v>263</v>
      </c>
      <c r="C20" s="16" t="s">
        <v>22</v>
      </c>
      <c r="D20" s="59" t="s">
        <v>51</v>
      </c>
      <c r="E20" s="10">
        <v>1</v>
      </c>
      <c r="F20" s="6" t="s">
        <v>52</v>
      </c>
      <c r="G20" s="113" t="s">
        <v>260</v>
      </c>
      <c r="H20" s="303">
        <v>332.13</v>
      </c>
      <c r="I20" s="307" t="s">
        <v>25</v>
      </c>
      <c r="J20" s="71"/>
      <c r="K20" s="71"/>
      <c r="L20" s="46"/>
      <c r="M20" s="53"/>
      <c r="N20" s="53"/>
      <c r="O20" s="53"/>
      <c r="P20" s="53"/>
      <c r="Q20" s="53"/>
      <c r="R20" s="53"/>
      <c r="S20" s="53">
        <v>1</v>
      </c>
      <c r="T20" s="54"/>
      <c r="U20" s="54"/>
      <c r="V20" s="304">
        <v>21.88</v>
      </c>
      <c r="W20" s="89"/>
      <c r="X20" s="3" t="s">
        <v>248</v>
      </c>
      <c r="Y20" s="3" t="s">
        <v>250</v>
      </c>
    </row>
    <row r="21" spans="1:26" ht="39.950000000000003" customHeight="1">
      <c r="A21" s="12">
        <v>16</v>
      </c>
      <c r="B21" s="13" t="s">
        <v>264</v>
      </c>
      <c r="C21" s="16" t="s">
        <v>22</v>
      </c>
      <c r="D21" s="59" t="s">
        <v>51</v>
      </c>
      <c r="E21" s="10">
        <v>2</v>
      </c>
      <c r="F21" s="6" t="s">
        <v>53</v>
      </c>
      <c r="G21" s="113" t="s">
        <v>260</v>
      </c>
      <c r="H21" s="303"/>
      <c r="I21" s="307"/>
      <c r="J21" s="71"/>
      <c r="K21" s="71"/>
      <c r="L21" s="46">
        <v>1</v>
      </c>
      <c r="M21" s="54"/>
      <c r="N21" s="54"/>
      <c r="O21" s="54"/>
      <c r="P21" s="54"/>
      <c r="Q21" s="54"/>
      <c r="R21" s="54"/>
      <c r="S21" s="54"/>
      <c r="T21" s="54"/>
      <c r="U21" s="54"/>
      <c r="V21" s="305"/>
      <c r="W21" s="103" t="s">
        <v>443</v>
      </c>
      <c r="X21" s="3" t="s">
        <v>248</v>
      </c>
      <c r="Y21" s="3" t="s">
        <v>250</v>
      </c>
    </row>
    <row r="22" spans="1:26" ht="39.950000000000003" customHeight="1">
      <c r="A22" s="12">
        <v>17</v>
      </c>
      <c r="B22" s="13" t="s">
        <v>265</v>
      </c>
      <c r="C22" s="16" t="s">
        <v>22</v>
      </c>
      <c r="D22" s="59" t="s">
        <v>51</v>
      </c>
      <c r="E22" s="10">
        <v>3</v>
      </c>
      <c r="F22" s="6" t="s">
        <v>54</v>
      </c>
      <c r="G22" s="113" t="s">
        <v>260</v>
      </c>
      <c r="H22" s="303"/>
      <c r="I22" s="307"/>
      <c r="J22" s="71"/>
      <c r="K22" s="71"/>
      <c r="L22" s="46">
        <v>1</v>
      </c>
      <c r="M22" s="54"/>
      <c r="N22" s="54"/>
      <c r="O22" s="54"/>
      <c r="P22" s="54"/>
      <c r="Q22" s="54"/>
      <c r="R22" s="54"/>
      <c r="S22" s="54"/>
      <c r="T22" s="54"/>
      <c r="U22" s="54"/>
      <c r="V22" s="306"/>
      <c r="W22" s="103" t="s">
        <v>443</v>
      </c>
      <c r="X22" s="3" t="s">
        <v>248</v>
      </c>
      <c r="Y22" s="3" t="s">
        <v>250</v>
      </c>
    </row>
    <row r="23" spans="1:26" ht="39.950000000000003" customHeight="1">
      <c r="A23" s="12">
        <v>18</v>
      </c>
      <c r="B23" s="13" t="s">
        <v>266</v>
      </c>
      <c r="C23" s="16" t="s">
        <v>22</v>
      </c>
      <c r="D23" s="60" t="s">
        <v>55</v>
      </c>
      <c r="E23" s="20">
        <v>1</v>
      </c>
      <c r="F23" s="6" t="s">
        <v>56</v>
      </c>
      <c r="G23" s="113" t="s">
        <v>57</v>
      </c>
      <c r="H23" s="303">
        <v>335.36</v>
      </c>
      <c r="I23" s="307" t="s">
        <v>25</v>
      </c>
      <c r="J23" s="71"/>
      <c r="K23" s="71"/>
      <c r="L23" s="46"/>
      <c r="M23" s="53"/>
      <c r="N23" s="53"/>
      <c r="O23" s="53"/>
      <c r="P23" s="53"/>
      <c r="Q23" s="53"/>
      <c r="R23" s="53"/>
      <c r="S23" s="53"/>
      <c r="T23" s="53"/>
      <c r="U23" s="53">
        <v>1</v>
      </c>
      <c r="V23" s="2"/>
      <c r="W23" s="89" t="s">
        <v>425</v>
      </c>
      <c r="X23" s="3" t="s">
        <v>248</v>
      </c>
      <c r="Y23" s="3" t="s">
        <v>250</v>
      </c>
    </row>
    <row r="24" spans="1:26" ht="39.950000000000003" customHeight="1">
      <c r="A24" s="12">
        <v>19</v>
      </c>
      <c r="B24" s="13" t="s">
        <v>267</v>
      </c>
      <c r="C24" s="16" t="s">
        <v>22</v>
      </c>
      <c r="D24" s="60" t="s">
        <v>55</v>
      </c>
      <c r="E24" s="20">
        <v>2</v>
      </c>
      <c r="F24" s="6" t="s">
        <v>58</v>
      </c>
      <c r="G24" s="113" t="s">
        <v>57</v>
      </c>
      <c r="H24" s="303"/>
      <c r="I24" s="307"/>
      <c r="J24" s="71"/>
      <c r="K24" s="71"/>
      <c r="L24" s="46"/>
      <c r="M24" s="53"/>
      <c r="N24" s="53"/>
      <c r="O24" s="53"/>
      <c r="P24" s="53"/>
      <c r="Q24" s="53"/>
      <c r="R24" s="53"/>
      <c r="S24" s="53"/>
      <c r="T24" s="53"/>
      <c r="U24" s="53">
        <v>1</v>
      </c>
      <c r="V24" s="309">
        <v>74.22</v>
      </c>
      <c r="W24" s="89" t="s">
        <v>425</v>
      </c>
      <c r="X24" s="3" t="s">
        <v>248</v>
      </c>
      <c r="Y24" s="3" t="s">
        <v>250</v>
      </c>
    </row>
    <row r="25" spans="1:26" ht="39.950000000000003" customHeight="1">
      <c r="A25" s="12">
        <v>20</v>
      </c>
      <c r="B25" s="13" t="s">
        <v>268</v>
      </c>
      <c r="C25" s="16" t="s">
        <v>22</v>
      </c>
      <c r="D25" s="60" t="s">
        <v>55</v>
      </c>
      <c r="E25" s="20">
        <v>3</v>
      </c>
      <c r="F25" s="6" t="s">
        <v>59</v>
      </c>
      <c r="G25" s="113" t="s">
        <v>57</v>
      </c>
      <c r="H25" s="303"/>
      <c r="I25" s="307"/>
      <c r="J25" s="71"/>
      <c r="K25" s="71"/>
      <c r="L25" s="46"/>
      <c r="M25" s="53"/>
      <c r="N25" s="53"/>
      <c r="O25" s="53"/>
      <c r="P25" s="53"/>
      <c r="Q25" s="53"/>
      <c r="R25" s="53"/>
      <c r="S25" s="53"/>
      <c r="T25" s="53"/>
      <c r="U25" s="53">
        <v>1</v>
      </c>
      <c r="V25" s="309"/>
      <c r="W25" s="89" t="s">
        <v>425</v>
      </c>
      <c r="X25" s="3" t="s">
        <v>248</v>
      </c>
      <c r="Y25" s="3" t="s">
        <v>250</v>
      </c>
    </row>
    <row r="26" spans="1:26" ht="39.950000000000003" customHeight="1">
      <c r="A26" s="12">
        <v>21</v>
      </c>
      <c r="B26" s="13" t="s">
        <v>269</v>
      </c>
      <c r="C26" s="16" t="s">
        <v>22</v>
      </c>
      <c r="D26" s="60" t="s">
        <v>60</v>
      </c>
      <c r="E26" s="20">
        <v>1</v>
      </c>
      <c r="F26" s="6" t="s">
        <v>61</v>
      </c>
      <c r="G26" s="113" t="s">
        <v>57</v>
      </c>
      <c r="H26" s="303">
        <v>221.65</v>
      </c>
      <c r="I26" s="307" t="s">
        <v>25</v>
      </c>
      <c r="J26" s="71"/>
      <c r="K26" s="71"/>
      <c r="L26" s="46"/>
      <c r="M26" s="53"/>
      <c r="N26" s="53"/>
      <c r="O26" s="53"/>
      <c r="P26" s="53"/>
      <c r="Q26" s="53"/>
      <c r="R26" s="53"/>
      <c r="S26" s="53"/>
      <c r="T26" s="53">
        <v>1</v>
      </c>
      <c r="U26" s="54"/>
      <c r="V26" s="309">
        <v>16.989999999999998</v>
      </c>
      <c r="W26" s="89"/>
      <c r="X26" s="3" t="s">
        <v>248</v>
      </c>
      <c r="Y26" s="3" t="s">
        <v>250</v>
      </c>
    </row>
    <row r="27" spans="1:26" ht="39.950000000000003" customHeight="1">
      <c r="A27" s="12">
        <v>22</v>
      </c>
      <c r="B27" s="13" t="s">
        <v>270</v>
      </c>
      <c r="C27" s="16" t="s">
        <v>22</v>
      </c>
      <c r="D27" s="60" t="s">
        <v>60</v>
      </c>
      <c r="E27" s="20">
        <v>2</v>
      </c>
      <c r="F27" s="6" t="s">
        <v>62</v>
      </c>
      <c r="G27" s="113" t="s">
        <v>57</v>
      </c>
      <c r="H27" s="303"/>
      <c r="I27" s="307"/>
      <c r="J27" s="71"/>
      <c r="K27" s="71"/>
      <c r="L27" s="46"/>
      <c r="M27" s="53"/>
      <c r="N27" s="53"/>
      <c r="O27" s="53"/>
      <c r="P27" s="53"/>
      <c r="Q27" s="53"/>
      <c r="R27" s="53"/>
      <c r="S27" s="53"/>
      <c r="T27" s="53"/>
      <c r="U27" s="53">
        <v>1</v>
      </c>
      <c r="V27" s="309"/>
      <c r="W27" s="89" t="s">
        <v>439</v>
      </c>
      <c r="X27" s="3" t="s">
        <v>248</v>
      </c>
      <c r="Y27" s="3" t="s">
        <v>250</v>
      </c>
    </row>
    <row r="28" spans="1:26" ht="39.950000000000003" customHeight="1">
      <c r="A28" s="12">
        <v>23</v>
      </c>
      <c r="B28" s="13" t="s">
        <v>271</v>
      </c>
      <c r="C28" s="16" t="s">
        <v>22</v>
      </c>
      <c r="D28" s="60" t="s">
        <v>63</v>
      </c>
      <c r="E28" s="20">
        <v>1</v>
      </c>
      <c r="F28" s="6" t="s">
        <v>64</v>
      </c>
      <c r="G28" s="113" t="s">
        <v>260</v>
      </c>
      <c r="H28" s="303">
        <v>222.46</v>
      </c>
      <c r="I28" s="307" t="s">
        <v>25</v>
      </c>
      <c r="J28" s="71"/>
      <c r="K28" s="71"/>
      <c r="L28" s="46"/>
      <c r="M28" s="53"/>
      <c r="N28" s="53"/>
      <c r="O28" s="53"/>
      <c r="P28" s="53"/>
      <c r="Q28" s="53"/>
      <c r="R28" s="53"/>
      <c r="S28" s="53"/>
      <c r="T28" s="53">
        <v>1</v>
      </c>
      <c r="U28" s="54"/>
      <c r="V28" s="304">
        <v>21.69</v>
      </c>
      <c r="W28" s="89"/>
      <c r="X28" s="3" t="s">
        <v>248</v>
      </c>
      <c r="Y28" s="3" t="s">
        <v>250</v>
      </c>
      <c r="Z28" s="69"/>
    </row>
    <row r="29" spans="1:26" ht="39.950000000000003" customHeight="1">
      <c r="A29" s="12">
        <v>24</v>
      </c>
      <c r="B29" s="13" t="s">
        <v>272</v>
      </c>
      <c r="C29" s="16" t="s">
        <v>22</v>
      </c>
      <c r="D29" s="60" t="s">
        <v>63</v>
      </c>
      <c r="E29" s="20">
        <v>2</v>
      </c>
      <c r="F29" s="6" t="s">
        <v>65</v>
      </c>
      <c r="G29" s="113" t="s">
        <v>260</v>
      </c>
      <c r="H29" s="303"/>
      <c r="I29" s="307"/>
      <c r="J29" s="71"/>
      <c r="K29" s="71"/>
      <c r="L29" s="46"/>
      <c r="M29" s="53"/>
      <c r="N29" s="53"/>
      <c r="O29" s="53"/>
      <c r="P29" s="53"/>
      <c r="Q29" s="53">
        <v>1</v>
      </c>
      <c r="R29" s="54"/>
      <c r="S29" s="54"/>
      <c r="T29" s="54"/>
      <c r="U29" s="54"/>
      <c r="V29" s="306"/>
      <c r="W29" s="89"/>
      <c r="X29" s="3" t="s">
        <v>248</v>
      </c>
      <c r="Y29" s="3" t="s">
        <v>250</v>
      </c>
    </row>
    <row r="30" spans="1:26" ht="39.950000000000003" customHeight="1">
      <c r="A30" s="12">
        <v>25</v>
      </c>
      <c r="B30" s="13" t="s">
        <v>273</v>
      </c>
      <c r="C30" s="16" t="s">
        <v>22</v>
      </c>
      <c r="D30" s="60" t="s">
        <v>66</v>
      </c>
      <c r="E30" s="20">
        <v>1</v>
      </c>
      <c r="F30" s="6" t="s">
        <v>67</v>
      </c>
      <c r="G30" s="113" t="s">
        <v>260</v>
      </c>
      <c r="H30" s="303">
        <v>222.01</v>
      </c>
      <c r="I30" s="307" t="s">
        <v>25</v>
      </c>
      <c r="J30" s="71"/>
      <c r="K30" s="71"/>
      <c r="L30" s="46"/>
      <c r="M30" s="53"/>
      <c r="N30" s="53"/>
      <c r="O30" s="53"/>
      <c r="P30" s="53"/>
      <c r="Q30" s="53">
        <v>1</v>
      </c>
      <c r="R30" s="54"/>
      <c r="S30" s="54"/>
      <c r="T30" s="54"/>
      <c r="U30" s="54"/>
      <c r="V30" s="2"/>
      <c r="W30" s="89"/>
      <c r="X30" s="3" t="s">
        <v>248</v>
      </c>
      <c r="Y30" s="3" t="s">
        <v>250</v>
      </c>
    </row>
    <row r="31" spans="1:26" ht="39.950000000000003" customHeight="1">
      <c r="A31" s="12">
        <v>26</v>
      </c>
      <c r="B31" s="13" t="s">
        <v>274</v>
      </c>
      <c r="C31" s="16" t="s">
        <v>22</v>
      </c>
      <c r="D31" s="60" t="s">
        <v>66</v>
      </c>
      <c r="E31" s="20">
        <v>2</v>
      </c>
      <c r="F31" s="6" t="s">
        <v>68</v>
      </c>
      <c r="G31" s="113" t="s">
        <v>260</v>
      </c>
      <c r="H31" s="303"/>
      <c r="I31" s="307"/>
      <c r="J31" s="71"/>
      <c r="K31" s="71"/>
      <c r="L31" s="46">
        <v>1</v>
      </c>
      <c r="M31" s="78"/>
      <c r="N31" s="54"/>
      <c r="O31" s="54"/>
      <c r="P31" s="54"/>
      <c r="Q31" s="54"/>
      <c r="R31" s="54"/>
      <c r="S31" s="54"/>
      <c r="T31" s="54"/>
      <c r="U31" s="54"/>
      <c r="V31" s="2"/>
      <c r="W31" s="89" t="s">
        <v>422</v>
      </c>
      <c r="X31" s="11" t="s">
        <v>248</v>
      </c>
      <c r="Y31" s="3" t="s">
        <v>250</v>
      </c>
    </row>
    <row r="32" spans="1:26" ht="39.950000000000003" customHeight="1">
      <c r="A32" s="12">
        <v>27</v>
      </c>
      <c r="B32" s="13" t="s">
        <v>69</v>
      </c>
      <c r="C32" s="43" t="s">
        <v>22</v>
      </c>
      <c r="D32" s="59" t="s">
        <v>70</v>
      </c>
      <c r="E32" s="20">
        <v>1</v>
      </c>
      <c r="F32" s="8" t="s">
        <v>71</v>
      </c>
      <c r="G32" s="114" t="s">
        <v>296</v>
      </c>
      <c r="H32" s="7">
        <v>112.5</v>
      </c>
      <c r="I32" s="123" t="s">
        <v>25</v>
      </c>
      <c r="J32" s="71"/>
      <c r="K32" s="71"/>
      <c r="L32" s="46"/>
      <c r="M32" s="53"/>
      <c r="N32" s="53"/>
      <c r="O32" s="53"/>
      <c r="P32" s="53"/>
      <c r="Q32" s="53"/>
      <c r="R32" s="53"/>
      <c r="S32" s="53"/>
      <c r="T32" s="53"/>
      <c r="U32" s="53">
        <v>1</v>
      </c>
      <c r="V32" s="2"/>
      <c r="W32" s="89" t="s">
        <v>439</v>
      </c>
      <c r="X32" s="11" t="s">
        <v>248</v>
      </c>
      <c r="Y32" s="3" t="s">
        <v>250</v>
      </c>
    </row>
    <row r="33" spans="1:25" ht="39.950000000000003" customHeight="1">
      <c r="A33" s="12">
        <v>28</v>
      </c>
      <c r="B33" s="13" t="s">
        <v>72</v>
      </c>
      <c r="C33" s="43" t="s">
        <v>22</v>
      </c>
      <c r="D33" s="59" t="s">
        <v>70</v>
      </c>
      <c r="E33" s="20">
        <v>1</v>
      </c>
      <c r="F33" s="8" t="s">
        <v>73</v>
      </c>
      <c r="G33" s="114" t="s">
        <v>296</v>
      </c>
      <c r="H33" s="7">
        <v>112.5</v>
      </c>
      <c r="I33" s="123" t="s">
        <v>25</v>
      </c>
      <c r="J33" s="71"/>
      <c r="K33" s="71"/>
      <c r="L33" s="46">
        <v>1</v>
      </c>
      <c r="M33" s="54"/>
      <c r="N33" s="54"/>
      <c r="O33" s="54"/>
      <c r="P33" s="54"/>
      <c r="Q33" s="54"/>
      <c r="R33" s="54"/>
      <c r="S33" s="54"/>
      <c r="T33" s="54"/>
      <c r="U33" s="54"/>
      <c r="V33" s="2"/>
      <c r="W33" s="103" t="s">
        <v>442</v>
      </c>
      <c r="X33" s="3" t="s">
        <v>248</v>
      </c>
      <c r="Y33" s="3" t="s">
        <v>250</v>
      </c>
    </row>
    <row r="34" spans="1:25" ht="39.950000000000003" customHeight="1">
      <c r="A34" s="12">
        <v>29</v>
      </c>
      <c r="B34" s="13" t="s">
        <v>74</v>
      </c>
      <c r="C34" s="43" t="s">
        <v>22</v>
      </c>
      <c r="D34" s="59" t="s">
        <v>75</v>
      </c>
      <c r="E34" s="20">
        <v>1</v>
      </c>
      <c r="F34" s="8" t="s">
        <v>76</v>
      </c>
      <c r="G34" s="114" t="s">
        <v>40</v>
      </c>
      <c r="H34" s="7">
        <v>112.57</v>
      </c>
      <c r="I34" s="123" t="s">
        <v>25</v>
      </c>
      <c r="J34" s="71"/>
      <c r="K34" s="71"/>
      <c r="L34" s="46"/>
      <c r="M34" s="53"/>
      <c r="N34" s="53"/>
      <c r="O34" s="53"/>
      <c r="P34" s="53"/>
      <c r="Q34" s="53"/>
      <c r="R34" s="53"/>
      <c r="S34" s="53"/>
      <c r="T34" s="53"/>
      <c r="U34" s="53">
        <v>1</v>
      </c>
      <c r="V34" s="2"/>
      <c r="W34" s="89" t="s">
        <v>425</v>
      </c>
      <c r="X34" s="3" t="s">
        <v>248</v>
      </c>
      <c r="Y34" s="3" t="s">
        <v>250</v>
      </c>
    </row>
    <row r="35" spans="1:25" ht="39.950000000000003" customHeight="1">
      <c r="A35" s="12">
        <v>30</v>
      </c>
      <c r="B35" s="13" t="s">
        <v>77</v>
      </c>
      <c r="C35" s="43" t="s">
        <v>22</v>
      </c>
      <c r="D35" s="59" t="s">
        <v>75</v>
      </c>
      <c r="E35" s="20">
        <v>1</v>
      </c>
      <c r="F35" s="8" t="s">
        <v>78</v>
      </c>
      <c r="G35" s="114" t="s">
        <v>404</v>
      </c>
      <c r="H35" s="7">
        <v>112.57</v>
      </c>
      <c r="I35" s="123" t="s">
        <v>25</v>
      </c>
      <c r="J35" s="71"/>
      <c r="K35" s="71"/>
      <c r="L35" s="46"/>
      <c r="M35" s="53"/>
      <c r="N35" s="53"/>
      <c r="O35" s="53"/>
      <c r="P35" s="53"/>
      <c r="Q35" s="53"/>
      <c r="R35" s="53"/>
      <c r="S35" s="53"/>
      <c r="T35" s="53"/>
      <c r="U35" s="53">
        <v>1</v>
      </c>
      <c r="V35" s="2"/>
      <c r="W35" s="89" t="s">
        <v>425</v>
      </c>
      <c r="X35" s="3" t="s">
        <v>248</v>
      </c>
      <c r="Y35" s="3" t="s">
        <v>250</v>
      </c>
    </row>
    <row r="36" spans="1:25" ht="39.950000000000003" customHeight="1">
      <c r="A36" s="12">
        <v>31</v>
      </c>
      <c r="B36" s="13" t="s">
        <v>79</v>
      </c>
      <c r="C36" s="43" t="s">
        <v>80</v>
      </c>
      <c r="D36" s="59" t="s">
        <v>81</v>
      </c>
      <c r="E36" s="20">
        <v>1</v>
      </c>
      <c r="F36" s="8" t="s">
        <v>82</v>
      </c>
      <c r="G36" s="114" t="s">
        <v>83</v>
      </c>
      <c r="H36" s="7">
        <v>114</v>
      </c>
      <c r="I36" s="123" t="s">
        <v>25</v>
      </c>
      <c r="J36" s="71"/>
      <c r="K36" s="71"/>
      <c r="L36" s="46"/>
      <c r="M36" s="53"/>
      <c r="N36" s="53"/>
      <c r="O36" s="53"/>
      <c r="P36" s="53"/>
      <c r="Q36" s="53"/>
      <c r="R36" s="53"/>
      <c r="S36" s="53"/>
      <c r="T36" s="53"/>
      <c r="U36" s="53">
        <v>1</v>
      </c>
      <c r="V36" s="2"/>
      <c r="W36" s="89" t="s">
        <v>439</v>
      </c>
      <c r="X36" s="3" t="s">
        <v>248</v>
      </c>
      <c r="Y36" s="3" t="s">
        <v>250</v>
      </c>
    </row>
    <row r="37" spans="1:25" ht="39.950000000000003" customHeight="1">
      <c r="A37" s="12">
        <v>32</v>
      </c>
      <c r="B37" s="13" t="s">
        <v>84</v>
      </c>
      <c r="C37" s="43" t="s">
        <v>80</v>
      </c>
      <c r="D37" s="59" t="s">
        <v>81</v>
      </c>
      <c r="E37" s="20">
        <v>1</v>
      </c>
      <c r="F37" s="8" t="s">
        <v>85</v>
      </c>
      <c r="G37" s="114" t="s">
        <v>86</v>
      </c>
      <c r="H37" s="7">
        <v>114</v>
      </c>
      <c r="I37" s="123" t="s">
        <v>25</v>
      </c>
      <c r="J37" s="71"/>
      <c r="K37" s="71"/>
      <c r="L37" s="46"/>
      <c r="M37" s="53"/>
      <c r="N37" s="53"/>
      <c r="O37" s="53"/>
      <c r="P37" s="53"/>
      <c r="Q37" s="53"/>
      <c r="R37" s="53"/>
      <c r="S37" s="53"/>
      <c r="T37" s="53">
        <v>1</v>
      </c>
      <c r="U37" s="54"/>
      <c r="V37" s="2"/>
      <c r="W37" s="89"/>
      <c r="X37" s="3" t="s">
        <v>248</v>
      </c>
      <c r="Y37" s="3" t="s">
        <v>250</v>
      </c>
    </row>
    <row r="38" spans="1:25" ht="39.950000000000003" customHeight="1">
      <c r="A38" s="12">
        <v>33</v>
      </c>
      <c r="B38" s="13" t="s">
        <v>87</v>
      </c>
      <c r="C38" s="43" t="s">
        <v>80</v>
      </c>
      <c r="D38" s="59" t="s">
        <v>81</v>
      </c>
      <c r="E38" s="20">
        <v>1</v>
      </c>
      <c r="F38" s="8" t="s">
        <v>88</v>
      </c>
      <c r="G38" s="114" t="s">
        <v>89</v>
      </c>
      <c r="H38" s="7">
        <v>114</v>
      </c>
      <c r="I38" s="123" t="s">
        <v>25</v>
      </c>
      <c r="J38" s="71"/>
      <c r="K38" s="71"/>
      <c r="L38" s="46"/>
      <c r="M38" s="53"/>
      <c r="N38" s="53"/>
      <c r="O38" s="53"/>
      <c r="P38" s="53"/>
      <c r="Q38" s="53"/>
      <c r="R38" s="53"/>
      <c r="S38" s="53"/>
      <c r="T38" s="53">
        <v>1</v>
      </c>
      <c r="U38" s="54"/>
      <c r="V38" s="2"/>
      <c r="W38" s="89"/>
      <c r="X38" s="3" t="s">
        <v>248</v>
      </c>
      <c r="Y38" s="3" t="s">
        <v>250</v>
      </c>
    </row>
    <row r="39" spans="1:25" ht="39.950000000000003" customHeight="1">
      <c r="A39" s="12">
        <v>34</v>
      </c>
      <c r="B39" s="13" t="s">
        <v>90</v>
      </c>
      <c r="C39" s="43" t="s">
        <v>80</v>
      </c>
      <c r="D39" s="59" t="s">
        <v>91</v>
      </c>
      <c r="E39" s="20">
        <v>1</v>
      </c>
      <c r="F39" s="8" t="s">
        <v>92</v>
      </c>
      <c r="G39" s="114" t="s">
        <v>93</v>
      </c>
      <c r="H39" s="7">
        <v>111.74</v>
      </c>
      <c r="I39" s="123" t="s">
        <v>25</v>
      </c>
      <c r="J39" s="71"/>
      <c r="K39" s="71"/>
      <c r="L39" s="46"/>
      <c r="M39" s="53"/>
      <c r="N39" s="53"/>
      <c r="O39" s="53"/>
      <c r="P39" s="53"/>
      <c r="Q39" s="53"/>
      <c r="R39" s="53"/>
      <c r="S39" s="53"/>
      <c r="T39" s="53">
        <v>1</v>
      </c>
      <c r="U39" s="54"/>
      <c r="V39" s="2"/>
      <c r="W39" s="99"/>
      <c r="X39" s="11" t="s">
        <v>248</v>
      </c>
      <c r="Y39" s="3" t="s">
        <v>250</v>
      </c>
    </row>
    <row r="40" spans="1:25" ht="39.950000000000003" customHeight="1">
      <c r="A40" s="12">
        <v>35</v>
      </c>
      <c r="B40" s="13" t="s">
        <v>94</v>
      </c>
      <c r="C40" s="43" t="s">
        <v>80</v>
      </c>
      <c r="D40" s="59" t="s">
        <v>91</v>
      </c>
      <c r="E40" s="20">
        <v>1</v>
      </c>
      <c r="F40" s="8" t="s">
        <v>95</v>
      </c>
      <c r="G40" s="114" t="s">
        <v>83</v>
      </c>
      <c r="H40" s="7">
        <v>111.74</v>
      </c>
      <c r="I40" s="123" t="s">
        <v>25</v>
      </c>
      <c r="J40" s="71"/>
      <c r="K40" s="71"/>
      <c r="L40" s="46">
        <v>1</v>
      </c>
      <c r="M40" s="78"/>
      <c r="N40" s="78"/>
      <c r="O40" s="78"/>
      <c r="P40" s="54"/>
      <c r="Q40" s="54"/>
      <c r="R40" s="54"/>
      <c r="S40" s="54"/>
      <c r="T40" s="54"/>
      <c r="U40" s="54"/>
      <c r="V40" s="2"/>
      <c r="W40" s="99" t="s">
        <v>418</v>
      </c>
      <c r="X40" s="11" t="s">
        <v>248</v>
      </c>
      <c r="Y40" s="3" t="s">
        <v>250</v>
      </c>
    </row>
    <row r="41" spans="1:25" ht="39.950000000000003" customHeight="1">
      <c r="A41" s="12">
        <v>36</v>
      </c>
      <c r="B41" s="13" t="s">
        <v>96</v>
      </c>
      <c r="C41" s="43" t="s">
        <v>80</v>
      </c>
      <c r="D41" s="59" t="s">
        <v>91</v>
      </c>
      <c r="E41" s="20">
        <v>1</v>
      </c>
      <c r="F41" s="8" t="s">
        <v>97</v>
      </c>
      <c r="G41" s="114" t="s">
        <v>83</v>
      </c>
      <c r="H41" s="7">
        <v>111.74</v>
      </c>
      <c r="I41" s="123" t="s">
        <v>25</v>
      </c>
      <c r="J41" s="71"/>
      <c r="K41" s="71"/>
      <c r="L41" s="46"/>
      <c r="M41" s="53"/>
      <c r="N41" s="53"/>
      <c r="O41" s="53"/>
      <c r="P41" s="53"/>
      <c r="Q41" s="53"/>
      <c r="R41" s="53"/>
      <c r="S41" s="53"/>
      <c r="T41" s="53"/>
      <c r="U41" s="53">
        <v>1</v>
      </c>
      <c r="V41" s="2"/>
      <c r="W41" s="89" t="s">
        <v>425</v>
      </c>
      <c r="X41" s="3" t="s">
        <v>248</v>
      </c>
      <c r="Y41" s="3" t="s">
        <v>250</v>
      </c>
    </row>
    <row r="42" spans="1:25" ht="39.950000000000003" customHeight="1">
      <c r="A42" s="12">
        <v>37</v>
      </c>
      <c r="B42" s="13" t="s">
        <v>98</v>
      </c>
      <c r="C42" s="43" t="s">
        <v>80</v>
      </c>
      <c r="D42" s="59" t="s">
        <v>99</v>
      </c>
      <c r="E42" s="20">
        <v>1</v>
      </c>
      <c r="F42" s="8" t="s">
        <v>100</v>
      </c>
      <c r="G42" s="114" t="s">
        <v>101</v>
      </c>
      <c r="H42" s="7">
        <v>112.99</v>
      </c>
      <c r="I42" s="123" t="s">
        <v>25</v>
      </c>
      <c r="J42" s="71"/>
      <c r="K42" s="71"/>
      <c r="L42" s="46"/>
      <c r="M42" s="53"/>
      <c r="N42" s="53"/>
      <c r="O42" s="53"/>
      <c r="P42" s="53"/>
      <c r="Q42" s="53"/>
      <c r="R42" s="53"/>
      <c r="S42" s="53"/>
      <c r="T42" s="53"/>
      <c r="U42" s="53">
        <v>1</v>
      </c>
      <c r="V42" s="2"/>
      <c r="W42" s="89" t="s">
        <v>439</v>
      </c>
      <c r="X42" s="3" t="s">
        <v>248</v>
      </c>
      <c r="Y42" s="3" t="s">
        <v>250</v>
      </c>
    </row>
    <row r="43" spans="1:25" ht="39.950000000000003" customHeight="1">
      <c r="A43" s="12">
        <v>38</v>
      </c>
      <c r="B43" s="13" t="s">
        <v>102</v>
      </c>
      <c r="C43" s="43" t="s">
        <v>80</v>
      </c>
      <c r="D43" s="59" t="s">
        <v>99</v>
      </c>
      <c r="E43" s="20">
        <v>1</v>
      </c>
      <c r="F43" s="8" t="s">
        <v>103</v>
      </c>
      <c r="G43" s="114" t="s">
        <v>297</v>
      </c>
      <c r="H43" s="7">
        <v>112.99</v>
      </c>
      <c r="I43" s="123" t="s">
        <v>25</v>
      </c>
      <c r="J43" s="71"/>
      <c r="K43" s="71"/>
      <c r="L43" s="46"/>
      <c r="M43" s="53"/>
      <c r="N43" s="53"/>
      <c r="O43" s="53"/>
      <c r="P43" s="53"/>
      <c r="Q43" s="53"/>
      <c r="R43" s="53"/>
      <c r="S43" s="53"/>
      <c r="T43" s="53">
        <v>1</v>
      </c>
      <c r="U43" s="54"/>
      <c r="V43" s="2"/>
      <c r="W43" s="89"/>
      <c r="X43" s="3" t="s">
        <v>248</v>
      </c>
      <c r="Y43" s="3" t="s">
        <v>250</v>
      </c>
    </row>
    <row r="44" spans="1:25" ht="39.950000000000003" customHeight="1">
      <c r="A44" s="12">
        <v>39</v>
      </c>
      <c r="B44" s="13" t="s">
        <v>104</v>
      </c>
      <c r="C44" s="43" t="s">
        <v>80</v>
      </c>
      <c r="D44" s="59" t="s">
        <v>99</v>
      </c>
      <c r="E44" s="20">
        <v>1</v>
      </c>
      <c r="F44" s="8" t="s">
        <v>105</v>
      </c>
      <c r="G44" s="114" t="s">
        <v>106</v>
      </c>
      <c r="H44" s="7">
        <v>112.99</v>
      </c>
      <c r="I44" s="123" t="s">
        <v>25</v>
      </c>
      <c r="J44" s="71"/>
      <c r="K44" s="71"/>
      <c r="L44" s="46"/>
      <c r="M44" s="53"/>
      <c r="N44" s="53"/>
      <c r="O44" s="53"/>
      <c r="P44" s="53"/>
      <c r="Q44" s="53"/>
      <c r="R44" s="53"/>
      <c r="S44" s="53"/>
      <c r="T44" s="53"/>
      <c r="U44" s="53">
        <v>1</v>
      </c>
      <c r="V44" s="2"/>
      <c r="W44" s="89" t="s">
        <v>439</v>
      </c>
      <c r="X44" s="3" t="s">
        <v>248</v>
      </c>
      <c r="Y44" s="3" t="s">
        <v>250</v>
      </c>
    </row>
    <row r="45" spans="1:25" ht="39.950000000000003" customHeight="1">
      <c r="A45" s="12">
        <v>40</v>
      </c>
      <c r="B45" s="13" t="s">
        <v>107</v>
      </c>
      <c r="C45" s="43" t="s">
        <v>80</v>
      </c>
      <c r="D45" s="59" t="s">
        <v>99</v>
      </c>
      <c r="E45" s="20">
        <v>1</v>
      </c>
      <c r="F45" s="8" t="s">
        <v>108</v>
      </c>
      <c r="G45" s="114" t="s">
        <v>109</v>
      </c>
      <c r="H45" s="7">
        <v>112.99</v>
      </c>
      <c r="I45" s="123" t="s">
        <v>25</v>
      </c>
      <c r="J45" s="71"/>
      <c r="K45" s="71"/>
      <c r="L45" s="46"/>
      <c r="M45" s="93"/>
      <c r="N45" s="93">
        <v>1</v>
      </c>
      <c r="O45" s="54"/>
      <c r="P45" s="54"/>
      <c r="Q45" s="54"/>
      <c r="R45" s="54"/>
      <c r="S45" s="54"/>
      <c r="T45" s="54"/>
      <c r="U45" s="54"/>
      <c r="V45" s="2"/>
      <c r="W45" s="101"/>
      <c r="X45" s="3" t="s">
        <v>248</v>
      </c>
      <c r="Y45" s="3" t="s">
        <v>250</v>
      </c>
    </row>
    <row r="46" spans="1:25" ht="39.950000000000003" customHeight="1">
      <c r="A46" s="12">
        <v>41</v>
      </c>
      <c r="B46" s="13" t="s">
        <v>110</v>
      </c>
      <c r="C46" s="43" t="s">
        <v>80</v>
      </c>
      <c r="D46" s="59" t="s">
        <v>99</v>
      </c>
      <c r="E46" s="20">
        <v>1</v>
      </c>
      <c r="F46" s="8" t="s">
        <v>111</v>
      </c>
      <c r="G46" s="114" t="s">
        <v>112</v>
      </c>
      <c r="H46" s="7">
        <v>112.99</v>
      </c>
      <c r="I46" s="123" t="s">
        <v>25</v>
      </c>
      <c r="J46" s="71"/>
      <c r="K46" s="71"/>
      <c r="L46" s="46"/>
      <c r="M46" s="53">
        <v>1</v>
      </c>
      <c r="N46" s="54"/>
      <c r="O46" s="54"/>
      <c r="P46" s="54"/>
      <c r="Q46" s="54"/>
      <c r="R46" s="54"/>
      <c r="S46" s="54"/>
      <c r="T46" s="54"/>
      <c r="U46" s="54"/>
      <c r="V46" s="2"/>
      <c r="W46" s="101" t="s">
        <v>438</v>
      </c>
      <c r="X46" s="3" t="s">
        <v>248</v>
      </c>
      <c r="Y46" s="3" t="s">
        <v>250</v>
      </c>
    </row>
    <row r="47" spans="1:25" ht="39.950000000000003" customHeight="1">
      <c r="A47" s="12">
        <v>42</v>
      </c>
      <c r="B47" s="13" t="s">
        <v>113</v>
      </c>
      <c r="C47" s="43" t="s">
        <v>80</v>
      </c>
      <c r="D47" s="59" t="s">
        <v>99</v>
      </c>
      <c r="E47" s="20">
        <v>1</v>
      </c>
      <c r="F47" s="8" t="s">
        <v>114</v>
      </c>
      <c r="G47" s="114" t="s">
        <v>115</v>
      </c>
      <c r="H47" s="7">
        <v>112.99</v>
      </c>
      <c r="I47" s="123" t="s">
        <v>25</v>
      </c>
      <c r="J47" s="71"/>
      <c r="K47" s="71"/>
      <c r="L47" s="46"/>
      <c r="M47" s="53"/>
      <c r="N47" s="53"/>
      <c r="O47" s="53"/>
      <c r="P47" s="53"/>
      <c r="Q47" s="53"/>
      <c r="R47" s="53"/>
      <c r="S47" s="53"/>
      <c r="T47" s="53">
        <v>1</v>
      </c>
      <c r="U47" s="54"/>
      <c r="V47" s="2"/>
      <c r="W47" s="89"/>
      <c r="X47" s="3" t="s">
        <v>248</v>
      </c>
      <c r="Y47" s="3" t="s">
        <v>250</v>
      </c>
    </row>
    <row r="48" spans="1:25" ht="39.950000000000003" customHeight="1">
      <c r="A48" s="12">
        <v>43</v>
      </c>
      <c r="B48" s="13" t="s">
        <v>116</v>
      </c>
      <c r="C48" s="43" t="s">
        <v>80</v>
      </c>
      <c r="D48" s="59" t="s">
        <v>117</v>
      </c>
      <c r="E48" s="20">
        <v>1</v>
      </c>
      <c r="F48" s="8" t="s">
        <v>118</v>
      </c>
      <c r="G48" s="114" t="s">
        <v>112</v>
      </c>
      <c r="H48" s="7">
        <v>112.25</v>
      </c>
      <c r="I48" s="123" t="s">
        <v>25</v>
      </c>
      <c r="J48" s="71"/>
      <c r="K48" s="71"/>
      <c r="L48" s="46"/>
      <c r="M48" s="53"/>
      <c r="N48" s="53"/>
      <c r="O48" s="53"/>
      <c r="P48" s="53"/>
      <c r="Q48" s="53"/>
      <c r="R48" s="53"/>
      <c r="S48" s="53"/>
      <c r="T48" s="53"/>
      <c r="U48" s="53">
        <v>1</v>
      </c>
      <c r="V48" s="2"/>
      <c r="W48" s="89" t="s">
        <v>439</v>
      </c>
      <c r="X48" s="3" t="s">
        <v>248</v>
      </c>
      <c r="Y48" s="3" t="s">
        <v>250</v>
      </c>
    </row>
    <row r="49" spans="1:25" ht="39.950000000000003" customHeight="1">
      <c r="A49" s="12">
        <v>44</v>
      </c>
      <c r="B49" s="13" t="s">
        <v>119</v>
      </c>
      <c r="C49" s="43" t="s">
        <v>80</v>
      </c>
      <c r="D49" s="59" t="s">
        <v>117</v>
      </c>
      <c r="E49" s="20">
        <v>1</v>
      </c>
      <c r="F49" s="8" t="s">
        <v>120</v>
      </c>
      <c r="G49" s="114" t="s">
        <v>83</v>
      </c>
      <c r="H49" s="7">
        <v>112.25</v>
      </c>
      <c r="I49" s="123" t="s">
        <v>25</v>
      </c>
      <c r="J49" s="71"/>
      <c r="K49" s="71"/>
      <c r="L49" s="46"/>
      <c r="M49" s="53"/>
      <c r="N49" s="53"/>
      <c r="O49" s="53"/>
      <c r="P49" s="53"/>
      <c r="Q49" s="53"/>
      <c r="R49" s="53"/>
      <c r="S49" s="53"/>
      <c r="T49" s="53"/>
      <c r="U49" s="53">
        <v>1</v>
      </c>
      <c r="V49" s="2"/>
      <c r="W49" s="89" t="s">
        <v>425</v>
      </c>
      <c r="X49" s="3" t="s">
        <v>248</v>
      </c>
      <c r="Y49" s="3" t="s">
        <v>250</v>
      </c>
    </row>
    <row r="50" spans="1:25" ht="39.950000000000003" customHeight="1">
      <c r="A50" s="12">
        <v>45</v>
      </c>
      <c r="B50" s="13" t="s">
        <v>121</v>
      </c>
      <c r="C50" s="43" t="s">
        <v>80</v>
      </c>
      <c r="D50" s="59" t="s">
        <v>117</v>
      </c>
      <c r="E50" s="20">
        <v>1</v>
      </c>
      <c r="F50" s="8" t="s">
        <v>122</v>
      </c>
      <c r="G50" s="114" t="s">
        <v>123</v>
      </c>
      <c r="H50" s="7">
        <v>112.25</v>
      </c>
      <c r="I50" s="123" t="s">
        <v>25</v>
      </c>
      <c r="J50" s="71"/>
      <c r="K50" s="71"/>
      <c r="L50" s="46"/>
      <c r="M50" s="53"/>
      <c r="N50" s="53"/>
      <c r="O50" s="53"/>
      <c r="P50" s="53"/>
      <c r="Q50" s="53"/>
      <c r="R50" s="53"/>
      <c r="S50" s="53"/>
      <c r="T50" s="53"/>
      <c r="U50" s="53">
        <v>1</v>
      </c>
      <c r="V50" s="2"/>
      <c r="W50" s="89" t="s">
        <v>425</v>
      </c>
      <c r="X50" s="3" t="s">
        <v>248</v>
      </c>
      <c r="Y50" s="3" t="s">
        <v>250</v>
      </c>
    </row>
    <row r="51" spans="1:25" ht="39.950000000000003" customHeight="1">
      <c r="A51" s="12">
        <v>46</v>
      </c>
      <c r="B51" s="13" t="s">
        <v>275</v>
      </c>
      <c r="C51" s="16" t="s">
        <v>80</v>
      </c>
      <c r="D51" s="60" t="s">
        <v>124</v>
      </c>
      <c r="E51" s="20">
        <v>1</v>
      </c>
      <c r="F51" s="6" t="s">
        <v>125</v>
      </c>
      <c r="G51" s="113" t="s">
        <v>293</v>
      </c>
      <c r="H51" s="310">
        <v>338.09</v>
      </c>
      <c r="I51" s="307" t="s">
        <v>25</v>
      </c>
      <c r="J51" s="71"/>
      <c r="K51" s="71"/>
      <c r="L51" s="46"/>
      <c r="M51" s="53"/>
      <c r="N51" s="53"/>
      <c r="O51" s="53"/>
      <c r="P51" s="53"/>
      <c r="Q51" s="53"/>
      <c r="R51" s="53"/>
      <c r="S51" s="53"/>
      <c r="T51" s="53">
        <v>1</v>
      </c>
      <c r="U51" s="54"/>
      <c r="V51" s="309">
        <v>58.5</v>
      </c>
      <c r="W51" s="89"/>
      <c r="X51" s="3" t="s">
        <v>248</v>
      </c>
      <c r="Y51" s="3" t="s">
        <v>250</v>
      </c>
    </row>
    <row r="52" spans="1:25" ht="39.950000000000003" customHeight="1">
      <c r="A52" s="12">
        <v>47</v>
      </c>
      <c r="B52" s="13" t="s">
        <v>276</v>
      </c>
      <c r="C52" s="16" t="s">
        <v>80</v>
      </c>
      <c r="D52" s="60" t="s">
        <v>124</v>
      </c>
      <c r="E52" s="20">
        <v>2</v>
      </c>
      <c r="F52" s="6" t="s">
        <v>126</v>
      </c>
      <c r="G52" s="113" t="s">
        <v>293</v>
      </c>
      <c r="H52" s="310"/>
      <c r="I52" s="307"/>
      <c r="J52" s="71"/>
      <c r="K52" s="71"/>
      <c r="L52" s="46"/>
      <c r="M52" s="53"/>
      <c r="N52" s="53"/>
      <c r="O52" s="53"/>
      <c r="P52" s="53"/>
      <c r="Q52" s="53"/>
      <c r="R52" s="53"/>
      <c r="S52" s="53"/>
      <c r="T52" s="53">
        <v>1</v>
      </c>
      <c r="U52" s="54"/>
      <c r="V52" s="309"/>
      <c r="W52" s="89"/>
      <c r="X52" s="3" t="s">
        <v>248</v>
      </c>
      <c r="Y52" s="3" t="s">
        <v>250</v>
      </c>
    </row>
    <row r="53" spans="1:25" ht="39.950000000000003" customHeight="1">
      <c r="A53" s="12">
        <v>48</v>
      </c>
      <c r="B53" s="13" t="s">
        <v>277</v>
      </c>
      <c r="C53" s="16" t="s">
        <v>80</v>
      </c>
      <c r="D53" s="60" t="s">
        <v>124</v>
      </c>
      <c r="E53" s="20">
        <v>3</v>
      </c>
      <c r="F53" s="6" t="s">
        <v>127</v>
      </c>
      <c r="G53" s="113" t="s">
        <v>293</v>
      </c>
      <c r="H53" s="310"/>
      <c r="I53" s="307"/>
      <c r="J53" s="71"/>
      <c r="K53" s="71"/>
      <c r="L53" s="46"/>
      <c r="M53" s="53"/>
      <c r="N53" s="53"/>
      <c r="O53" s="53"/>
      <c r="P53" s="53"/>
      <c r="Q53" s="53"/>
      <c r="R53" s="53"/>
      <c r="S53" s="53"/>
      <c r="T53" s="53">
        <v>1</v>
      </c>
      <c r="U53" s="54"/>
      <c r="V53" s="309"/>
      <c r="W53" s="89"/>
      <c r="X53" s="3" t="s">
        <v>248</v>
      </c>
      <c r="Y53" s="3" t="s">
        <v>250</v>
      </c>
    </row>
    <row r="54" spans="1:25" ht="39.950000000000003" customHeight="1">
      <c r="A54" s="12">
        <v>49</v>
      </c>
      <c r="B54" s="13" t="s">
        <v>278</v>
      </c>
      <c r="C54" s="16" t="s">
        <v>80</v>
      </c>
      <c r="D54" s="60" t="s">
        <v>128</v>
      </c>
      <c r="E54" s="20">
        <v>1</v>
      </c>
      <c r="F54" s="6" t="s">
        <v>129</v>
      </c>
      <c r="G54" s="113" t="s">
        <v>298</v>
      </c>
      <c r="H54" s="310">
        <v>333.26</v>
      </c>
      <c r="I54" s="307" t="s">
        <v>25</v>
      </c>
      <c r="J54" s="71"/>
      <c r="K54" s="71"/>
      <c r="L54" s="46"/>
      <c r="M54" s="53"/>
      <c r="N54" s="53"/>
      <c r="O54" s="53"/>
      <c r="P54" s="53"/>
      <c r="Q54" s="53">
        <v>1</v>
      </c>
      <c r="R54" s="54"/>
      <c r="S54" s="54"/>
      <c r="T54" s="54"/>
      <c r="U54" s="54"/>
      <c r="V54" s="304">
        <v>21.07</v>
      </c>
      <c r="W54" s="89"/>
      <c r="X54" s="3" t="s">
        <v>248</v>
      </c>
      <c r="Y54" s="3" t="s">
        <v>250</v>
      </c>
    </row>
    <row r="55" spans="1:25" ht="39.950000000000003" customHeight="1">
      <c r="A55" s="12">
        <v>50</v>
      </c>
      <c r="B55" s="13" t="s">
        <v>279</v>
      </c>
      <c r="C55" s="16" t="s">
        <v>80</v>
      </c>
      <c r="D55" s="60" t="s">
        <v>128</v>
      </c>
      <c r="E55" s="20">
        <v>2</v>
      </c>
      <c r="F55" s="6" t="s">
        <v>130</v>
      </c>
      <c r="G55" s="113" t="s">
        <v>299</v>
      </c>
      <c r="H55" s="310"/>
      <c r="I55" s="307"/>
      <c r="J55" s="71"/>
      <c r="K55" s="71"/>
      <c r="L55" s="46"/>
      <c r="M55" s="53"/>
      <c r="N55" s="53"/>
      <c r="O55" s="53">
        <v>1</v>
      </c>
      <c r="P55" s="54"/>
      <c r="Q55" s="54"/>
      <c r="R55" s="54"/>
      <c r="S55" s="54"/>
      <c r="T55" s="54"/>
      <c r="U55" s="54"/>
      <c r="V55" s="305"/>
      <c r="W55" s="89"/>
      <c r="X55" s="11" t="s">
        <v>248</v>
      </c>
      <c r="Y55" s="3" t="s">
        <v>250</v>
      </c>
    </row>
    <row r="56" spans="1:25" ht="39.950000000000003" customHeight="1">
      <c r="A56" s="12">
        <v>51</v>
      </c>
      <c r="B56" s="13" t="s">
        <v>280</v>
      </c>
      <c r="C56" s="16" t="s">
        <v>80</v>
      </c>
      <c r="D56" s="60" t="s">
        <v>128</v>
      </c>
      <c r="E56" s="20">
        <v>3</v>
      </c>
      <c r="F56" s="6" t="s">
        <v>131</v>
      </c>
      <c r="G56" s="113" t="s">
        <v>299</v>
      </c>
      <c r="H56" s="310"/>
      <c r="I56" s="307"/>
      <c r="J56" s="71"/>
      <c r="K56" s="71"/>
      <c r="L56" s="46"/>
      <c r="M56" s="53"/>
      <c r="N56" s="53"/>
      <c r="O56" s="53"/>
      <c r="P56" s="53"/>
      <c r="Q56" s="53">
        <v>1</v>
      </c>
      <c r="R56" s="54"/>
      <c r="S56" s="54"/>
      <c r="T56" s="54"/>
      <c r="U56" s="54"/>
      <c r="V56" s="306"/>
      <c r="W56" s="89"/>
      <c r="X56" s="11" t="s">
        <v>248</v>
      </c>
      <c r="Y56" s="3" t="s">
        <v>250</v>
      </c>
    </row>
    <row r="57" spans="1:25" ht="39.950000000000003" customHeight="1">
      <c r="A57" s="12">
        <v>52</v>
      </c>
      <c r="B57" s="13" t="s">
        <v>281</v>
      </c>
      <c r="C57" s="16" t="s">
        <v>80</v>
      </c>
      <c r="D57" s="60" t="s">
        <v>132</v>
      </c>
      <c r="E57" s="20">
        <v>1</v>
      </c>
      <c r="F57" s="6" t="s">
        <v>133</v>
      </c>
      <c r="G57" s="113" t="s">
        <v>134</v>
      </c>
      <c r="H57" s="310">
        <v>222.8</v>
      </c>
      <c r="I57" s="307" t="s">
        <v>25</v>
      </c>
      <c r="J57" s="71"/>
      <c r="K57" s="71"/>
      <c r="L57" s="46"/>
      <c r="M57" s="53"/>
      <c r="N57" s="53"/>
      <c r="O57" s="53"/>
      <c r="P57" s="53"/>
      <c r="Q57" s="53"/>
      <c r="R57" s="53"/>
      <c r="S57" s="53"/>
      <c r="T57" s="53">
        <v>1</v>
      </c>
      <c r="U57" s="54"/>
      <c r="V57" s="2"/>
      <c r="W57" s="89"/>
      <c r="X57" s="11" t="s">
        <v>248</v>
      </c>
      <c r="Y57" s="3" t="s">
        <v>250</v>
      </c>
    </row>
    <row r="58" spans="1:25" ht="39.950000000000003" customHeight="1">
      <c r="A58" s="12">
        <v>53</v>
      </c>
      <c r="B58" s="13" t="s">
        <v>282</v>
      </c>
      <c r="C58" s="16" t="s">
        <v>80</v>
      </c>
      <c r="D58" s="60" t="s">
        <v>132</v>
      </c>
      <c r="E58" s="20">
        <v>2</v>
      </c>
      <c r="F58" s="6" t="s">
        <v>135</v>
      </c>
      <c r="G58" s="113" t="s">
        <v>134</v>
      </c>
      <c r="H58" s="310"/>
      <c r="I58" s="307"/>
      <c r="J58" s="71"/>
      <c r="K58" s="71"/>
      <c r="L58" s="46"/>
      <c r="M58" s="53"/>
      <c r="N58" s="53"/>
      <c r="O58" s="53"/>
      <c r="P58" s="53"/>
      <c r="Q58" s="53"/>
      <c r="R58" s="53"/>
      <c r="S58" s="53"/>
      <c r="T58" s="53"/>
      <c r="U58" s="53">
        <v>1</v>
      </c>
      <c r="V58" s="2"/>
      <c r="W58" s="89" t="s">
        <v>432</v>
      </c>
      <c r="X58" s="11" t="s">
        <v>248</v>
      </c>
      <c r="Y58" s="3" t="s">
        <v>250</v>
      </c>
    </row>
    <row r="59" spans="1:25" ht="39.950000000000003" customHeight="1">
      <c r="A59" s="12">
        <v>54</v>
      </c>
      <c r="B59" s="13" t="s">
        <v>283</v>
      </c>
      <c r="C59" s="16" t="s">
        <v>80</v>
      </c>
      <c r="D59" s="60" t="s">
        <v>136</v>
      </c>
      <c r="E59" s="20">
        <v>1</v>
      </c>
      <c r="F59" s="6" t="s">
        <v>137</v>
      </c>
      <c r="G59" s="113" t="s">
        <v>134</v>
      </c>
      <c r="H59" s="310">
        <v>224.28</v>
      </c>
      <c r="I59" s="307" t="s">
        <v>25</v>
      </c>
      <c r="J59" s="71"/>
      <c r="K59" s="71"/>
      <c r="L59" s="46"/>
      <c r="M59" s="53"/>
      <c r="N59" s="53"/>
      <c r="O59" s="53"/>
      <c r="P59" s="53"/>
      <c r="Q59" s="53"/>
      <c r="R59" s="53"/>
      <c r="S59" s="53"/>
      <c r="T59" s="53">
        <v>1</v>
      </c>
      <c r="U59" s="54"/>
      <c r="V59" s="2"/>
      <c r="W59" s="89"/>
      <c r="X59" s="11" t="s">
        <v>248</v>
      </c>
      <c r="Y59" s="3" t="s">
        <v>250</v>
      </c>
    </row>
    <row r="60" spans="1:25" ht="39.950000000000003" customHeight="1">
      <c r="A60" s="12">
        <v>55</v>
      </c>
      <c r="B60" s="13" t="s">
        <v>284</v>
      </c>
      <c r="C60" s="16" t="s">
        <v>80</v>
      </c>
      <c r="D60" s="60" t="s">
        <v>136</v>
      </c>
      <c r="E60" s="20">
        <v>2</v>
      </c>
      <c r="F60" s="6" t="s">
        <v>138</v>
      </c>
      <c r="G60" s="113" t="s">
        <v>134</v>
      </c>
      <c r="H60" s="314"/>
      <c r="I60" s="307"/>
      <c r="J60" s="71"/>
      <c r="K60" s="71"/>
      <c r="L60" s="46"/>
      <c r="M60" s="53"/>
      <c r="N60" s="53"/>
      <c r="O60" s="53"/>
      <c r="P60" s="53"/>
      <c r="Q60" s="53"/>
      <c r="R60" s="53"/>
      <c r="S60" s="53"/>
      <c r="T60" s="53">
        <v>1</v>
      </c>
      <c r="U60" s="54"/>
      <c r="V60" s="2"/>
      <c r="W60" s="89"/>
      <c r="X60" s="11" t="s">
        <v>248</v>
      </c>
      <c r="Y60" s="3" t="s">
        <v>250</v>
      </c>
    </row>
    <row r="61" spans="1:25" ht="39.950000000000003" customHeight="1">
      <c r="A61" s="12">
        <v>56</v>
      </c>
      <c r="B61" s="48" t="s">
        <v>285</v>
      </c>
      <c r="C61" s="16" t="s">
        <v>139</v>
      </c>
      <c r="D61" s="60" t="s">
        <v>140</v>
      </c>
      <c r="E61" s="20">
        <v>1</v>
      </c>
      <c r="F61" s="6" t="s">
        <v>141</v>
      </c>
      <c r="G61" s="115" t="s">
        <v>300</v>
      </c>
      <c r="H61" s="303">
        <v>353.03</v>
      </c>
      <c r="I61" s="307" t="s">
        <v>25</v>
      </c>
      <c r="J61" s="71"/>
      <c r="K61" s="71"/>
      <c r="L61" s="46"/>
      <c r="M61" s="53"/>
      <c r="N61" s="53"/>
      <c r="O61" s="53"/>
      <c r="P61" s="53"/>
      <c r="Q61" s="53"/>
      <c r="R61" s="53"/>
      <c r="S61" s="53"/>
      <c r="T61" s="53">
        <v>1</v>
      </c>
      <c r="U61" s="54"/>
      <c r="V61" s="22">
        <v>23.84</v>
      </c>
      <c r="W61" s="89"/>
      <c r="X61" s="11" t="s">
        <v>248</v>
      </c>
      <c r="Y61" s="3" t="s">
        <v>250</v>
      </c>
    </row>
    <row r="62" spans="1:25" ht="39.950000000000003" customHeight="1">
      <c r="A62" s="12">
        <v>57</v>
      </c>
      <c r="B62" s="48" t="s">
        <v>286</v>
      </c>
      <c r="C62" s="16" t="s">
        <v>139</v>
      </c>
      <c r="D62" s="60" t="s">
        <v>140</v>
      </c>
      <c r="E62" s="20">
        <v>2</v>
      </c>
      <c r="F62" s="6" t="s">
        <v>143</v>
      </c>
      <c r="G62" s="116" t="s">
        <v>142</v>
      </c>
      <c r="H62" s="303"/>
      <c r="I62" s="307"/>
      <c r="J62" s="71"/>
      <c r="K62" s="71"/>
      <c r="L62" s="46"/>
      <c r="M62" s="53"/>
      <c r="N62" s="53"/>
      <c r="O62" s="53"/>
      <c r="P62" s="53"/>
      <c r="Q62" s="53"/>
      <c r="R62" s="53"/>
      <c r="S62" s="53"/>
      <c r="T62" s="53"/>
      <c r="U62" s="53">
        <v>1</v>
      </c>
      <c r="V62" s="22"/>
      <c r="W62" s="89"/>
      <c r="X62" s="11" t="s">
        <v>248</v>
      </c>
      <c r="Y62" s="3" t="s">
        <v>250</v>
      </c>
    </row>
    <row r="63" spans="1:25" ht="39.950000000000003" customHeight="1">
      <c r="A63" s="12">
        <v>58</v>
      </c>
      <c r="B63" s="48" t="s">
        <v>287</v>
      </c>
      <c r="C63" s="16" t="s">
        <v>139</v>
      </c>
      <c r="D63" s="60" t="s">
        <v>140</v>
      </c>
      <c r="E63" s="20">
        <v>3</v>
      </c>
      <c r="F63" s="6" t="s">
        <v>144</v>
      </c>
      <c r="G63" s="116" t="s">
        <v>142</v>
      </c>
      <c r="H63" s="303"/>
      <c r="I63" s="307"/>
      <c r="J63" s="71"/>
      <c r="K63" s="71"/>
      <c r="L63" s="46"/>
      <c r="M63" s="53"/>
      <c r="N63" s="53"/>
      <c r="O63" s="53"/>
      <c r="P63" s="53"/>
      <c r="Q63" s="53"/>
      <c r="R63" s="53"/>
      <c r="S63" s="53"/>
      <c r="T63" s="53">
        <v>1</v>
      </c>
      <c r="U63" s="54"/>
      <c r="V63" s="22"/>
      <c r="W63" s="89"/>
      <c r="X63" s="11" t="s">
        <v>248</v>
      </c>
      <c r="Y63" s="3" t="s">
        <v>250</v>
      </c>
    </row>
    <row r="64" spans="1:25" ht="39.950000000000003" customHeight="1">
      <c r="A64" s="12">
        <v>59</v>
      </c>
      <c r="B64" s="13" t="s">
        <v>145</v>
      </c>
      <c r="C64" s="43" t="s">
        <v>139</v>
      </c>
      <c r="D64" s="59" t="s">
        <v>146</v>
      </c>
      <c r="E64" s="20">
        <v>1</v>
      </c>
      <c r="F64" s="8" t="s">
        <v>147</v>
      </c>
      <c r="G64" s="114" t="s">
        <v>148</v>
      </c>
      <c r="H64" s="7">
        <v>114.05</v>
      </c>
      <c r="I64" s="123" t="s">
        <v>25</v>
      </c>
      <c r="J64" s="71"/>
      <c r="K64" s="71"/>
      <c r="L64" s="46"/>
      <c r="M64" s="53"/>
      <c r="N64" s="53"/>
      <c r="O64" s="53"/>
      <c r="P64" s="53"/>
      <c r="Q64" s="53"/>
      <c r="R64" s="53"/>
      <c r="S64" s="53"/>
      <c r="T64" s="53"/>
      <c r="U64" s="53">
        <v>1</v>
      </c>
      <c r="V64" s="2"/>
      <c r="W64" s="89" t="s">
        <v>439</v>
      </c>
      <c r="X64" s="11" t="s">
        <v>248</v>
      </c>
      <c r="Y64" s="3" t="s">
        <v>250</v>
      </c>
    </row>
    <row r="65" spans="1:25" ht="39.950000000000003" customHeight="1">
      <c r="A65" s="12">
        <v>60</v>
      </c>
      <c r="B65" s="13" t="s">
        <v>149</v>
      </c>
      <c r="C65" s="43" t="s">
        <v>139</v>
      </c>
      <c r="D65" s="59" t="s">
        <v>146</v>
      </c>
      <c r="E65" s="20">
        <v>1</v>
      </c>
      <c r="F65" s="8" t="s">
        <v>150</v>
      </c>
      <c r="G65" s="114" t="s">
        <v>151</v>
      </c>
      <c r="H65" s="7">
        <v>114.05</v>
      </c>
      <c r="I65" s="123" t="s">
        <v>25</v>
      </c>
      <c r="J65" s="71"/>
      <c r="K65" s="71"/>
      <c r="L65" s="46"/>
      <c r="M65" s="53"/>
      <c r="N65" s="53"/>
      <c r="O65" s="53"/>
      <c r="P65" s="53"/>
      <c r="Q65" s="53"/>
      <c r="R65" s="53"/>
      <c r="S65" s="53"/>
      <c r="T65" s="53">
        <v>1</v>
      </c>
      <c r="U65" s="54"/>
      <c r="V65" s="2"/>
      <c r="W65" s="89"/>
      <c r="X65" s="11" t="s">
        <v>248</v>
      </c>
      <c r="Y65" s="3" t="s">
        <v>250</v>
      </c>
    </row>
    <row r="66" spans="1:25" ht="39.950000000000003" customHeight="1">
      <c r="A66" s="12">
        <v>61</v>
      </c>
      <c r="B66" s="13" t="s">
        <v>152</v>
      </c>
      <c r="C66" s="43" t="s">
        <v>139</v>
      </c>
      <c r="D66" s="59" t="s">
        <v>146</v>
      </c>
      <c r="E66" s="20">
        <v>1</v>
      </c>
      <c r="F66" s="8" t="s">
        <v>153</v>
      </c>
      <c r="G66" s="114" t="s">
        <v>151</v>
      </c>
      <c r="H66" s="7">
        <v>114.05</v>
      </c>
      <c r="I66" s="123" t="s">
        <v>25</v>
      </c>
      <c r="J66" s="71"/>
      <c r="K66" s="71"/>
      <c r="L66" s="46"/>
      <c r="M66" s="53"/>
      <c r="N66" s="53"/>
      <c r="O66" s="53"/>
      <c r="P66" s="53"/>
      <c r="Q66" s="53"/>
      <c r="R66" s="53"/>
      <c r="S66" s="53"/>
      <c r="T66" s="53">
        <v>1</v>
      </c>
      <c r="U66" s="54"/>
      <c r="V66" s="2"/>
      <c r="W66" s="89"/>
      <c r="X66" s="11" t="s">
        <v>248</v>
      </c>
      <c r="Y66" s="3" t="s">
        <v>250</v>
      </c>
    </row>
    <row r="67" spans="1:25" ht="39.950000000000003" customHeight="1">
      <c r="A67" s="12">
        <v>62</v>
      </c>
      <c r="B67" s="13" t="s">
        <v>154</v>
      </c>
      <c r="C67" s="43" t="s">
        <v>139</v>
      </c>
      <c r="D67" s="59" t="s">
        <v>155</v>
      </c>
      <c r="E67" s="20">
        <v>1</v>
      </c>
      <c r="F67" s="8" t="s">
        <v>156</v>
      </c>
      <c r="G67" s="114" t="s">
        <v>157</v>
      </c>
      <c r="H67" s="7">
        <v>116.06</v>
      </c>
      <c r="I67" s="123" t="s">
        <v>25</v>
      </c>
      <c r="J67" s="71"/>
      <c r="K67" s="71"/>
      <c r="L67" s="46"/>
      <c r="M67" s="53"/>
      <c r="N67" s="53"/>
      <c r="O67" s="53"/>
      <c r="P67" s="53"/>
      <c r="Q67" s="53"/>
      <c r="R67" s="53"/>
      <c r="S67" s="53"/>
      <c r="T67" s="53"/>
      <c r="U67" s="53">
        <v>1</v>
      </c>
      <c r="V67" s="2"/>
      <c r="W67" s="89" t="s">
        <v>439</v>
      </c>
      <c r="X67" s="11" t="s">
        <v>248</v>
      </c>
      <c r="Y67" s="3" t="s">
        <v>250</v>
      </c>
    </row>
    <row r="68" spans="1:25" ht="39.950000000000003" customHeight="1">
      <c r="A68" s="12">
        <v>63</v>
      </c>
      <c r="B68" s="13" t="s">
        <v>158</v>
      </c>
      <c r="C68" s="43" t="s">
        <v>139</v>
      </c>
      <c r="D68" s="59" t="s">
        <v>155</v>
      </c>
      <c r="E68" s="20">
        <v>1</v>
      </c>
      <c r="F68" s="8" t="s">
        <v>159</v>
      </c>
      <c r="G68" s="114" t="s">
        <v>160</v>
      </c>
      <c r="H68" s="7">
        <v>116.06</v>
      </c>
      <c r="I68" s="123" t="s">
        <v>25</v>
      </c>
      <c r="J68" s="71"/>
      <c r="K68" s="71"/>
      <c r="L68" s="46"/>
      <c r="M68" s="53"/>
      <c r="N68" s="53"/>
      <c r="O68" s="53"/>
      <c r="P68" s="53"/>
      <c r="Q68" s="53"/>
      <c r="R68" s="53"/>
      <c r="S68" s="53"/>
      <c r="T68" s="53"/>
      <c r="U68" s="53">
        <v>1</v>
      </c>
      <c r="V68" s="2"/>
      <c r="W68" s="89" t="s">
        <v>425</v>
      </c>
      <c r="X68" s="11" t="s">
        <v>248</v>
      </c>
      <c r="Y68" s="3" t="s">
        <v>250</v>
      </c>
    </row>
    <row r="69" spans="1:25" ht="39.950000000000003" customHeight="1">
      <c r="A69" s="12">
        <v>64</v>
      </c>
      <c r="B69" s="13" t="s">
        <v>161</v>
      </c>
      <c r="C69" s="40" t="s">
        <v>139</v>
      </c>
      <c r="D69" s="61" t="s">
        <v>162</v>
      </c>
      <c r="E69" s="20">
        <v>1</v>
      </c>
      <c r="F69" s="8" t="s">
        <v>163</v>
      </c>
      <c r="G69" s="117" t="s">
        <v>164</v>
      </c>
      <c r="H69" s="7">
        <v>118.43</v>
      </c>
      <c r="I69" s="123" t="s">
        <v>25</v>
      </c>
      <c r="J69" s="71"/>
      <c r="K69" s="71"/>
      <c r="L69" s="46"/>
      <c r="M69" s="53"/>
      <c r="N69" s="53"/>
      <c r="O69" s="53"/>
      <c r="P69" s="53"/>
      <c r="Q69" s="53"/>
      <c r="R69" s="53"/>
      <c r="S69" s="53"/>
      <c r="T69" s="53"/>
      <c r="U69" s="53">
        <v>1</v>
      </c>
      <c r="V69" s="2"/>
      <c r="W69" s="89" t="s">
        <v>425</v>
      </c>
      <c r="X69" s="11" t="s">
        <v>248</v>
      </c>
      <c r="Y69" s="3" t="s">
        <v>250</v>
      </c>
    </row>
    <row r="70" spans="1:25" ht="39.950000000000003" customHeight="1">
      <c r="A70" s="12">
        <v>65</v>
      </c>
      <c r="B70" s="13" t="s">
        <v>165</v>
      </c>
      <c r="C70" s="40" t="s">
        <v>139</v>
      </c>
      <c r="D70" s="61" t="s">
        <v>162</v>
      </c>
      <c r="E70" s="20">
        <v>1</v>
      </c>
      <c r="F70" s="8" t="s">
        <v>166</v>
      </c>
      <c r="G70" s="114" t="s">
        <v>167</v>
      </c>
      <c r="H70" s="7">
        <v>118.43</v>
      </c>
      <c r="I70" s="123" t="s">
        <v>25</v>
      </c>
      <c r="J70" s="71"/>
      <c r="K70" s="71"/>
      <c r="L70" s="46"/>
      <c r="M70" s="53"/>
      <c r="N70" s="53"/>
      <c r="O70" s="53"/>
      <c r="P70" s="53"/>
      <c r="Q70" s="53"/>
      <c r="R70" s="53"/>
      <c r="S70" s="53"/>
      <c r="T70" s="53">
        <v>1</v>
      </c>
      <c r="U70" s="54"/>
      <c r="V70" s="2"/>
      <c r="W70" s="89"/>
      <c r="X70" s="11" t="s">
        <v>248</v>
      </c>
      <c r="Y70" s="3" t="s">
        <v>250</v>
      </c>
    </row>
    <row r="71" spans="1:25" ht="39.950000000000003" customHeight="1">
      <c r="A71" s="12">
        <v>66</v>
      </c>
      <c r="B71" s="13" t="s">
        <v>168</v>
      </c>
      <c r="C71" s="40" t="s">
        <v>139</v>
      </c>
      <c r="D71" s="61" t="s">
        <v>162</v>
      </c>
      <c r="E71" s="20">
        <v>1</v>
      </c>
      <c r="F71" s="8" t="s">
        <v>169</v>
      </c>
      <c r="G71" s="114" t="s">
        <v>434</v>
      </c>
      <c r="H71" s="7">
        <v>114.93</v>
      </c>
      <c r="I71" s="123" t="s">
        <v>25</v>
      </c>
      <c r="J71" s="71"/>
      <c r="K71" s="71"/>
      <c r="L71" s="46"/>
      <c r="M71" s="93"/>
      <c r="N71" s="93"/>
      <c r="O71" s="93"/>
      <c r="P71" s="93"/>
      <c r="Q71" s="93">
        <v>1</v>
      </c>
      <c r="R71" s="54"/>
      <c r="S71" s="54"/>
      <c r="T71" s="54"/>
      <c r="U71" s="54"/>
      <c r="V71" s="2"/>
      <c r="W71" s="89"/>
      <c r="X71" s="11" t="s">
        <v>248</v>
      </c>
      <c r="Y71" s="3" t="s">
        <v>250</v>
      </c>
    </row>
    <row r="72" spans="1:25" ht="39.950000000000003" customHeight="1">
      <c r="A72" s="12">
        <v>67</v>
      </c>
      <c r="B72" s="13" t="s">
        <v>170</v>
      </c>
      <c r="C72" s="43" t="s">
        <v>171</v>
      </c>
      <c r="D72" s="59" t="s">
        <v>172</v>
      </c>
      <c r="E72" s="20">
        <v>1</v>
      </c>
      <c r="F72" s="8" t="s">
        <v>173</v>
      </c>
      <c r="G72" s="87" t="s">
        <v>174</v>
      </c>
      <c r="H72" s="7">
        <v>115.98</v>
      </c>
      <c r="I72" s="124" t="s">
        <v>25</v>
      </c>
      <c r="J72" s="72"/>
      <c r="K72" s="72"/>
      <c r="L72" s="46"/>
      <c r="M72" s="64"/>
      <c r="N72" s="64"/>
      <c r="O72" s="64"/>
      <c r="P72" s="64"/>
      <c r="Q72" s="64"/>
      <c r="R72" s="64"/>
      <c r="S72" s="64"/>
      <c r="T72" s="64">
        <v>1</v>
      </c>
      <c r="U72" s="79"/>
      <c r="V72" s="68"/>
      <c r="W72" s="89"/>
      <c r="X72" s="11" t="s">
        <v>248</v>
      </c>
      <c r="Y72" s="3" t="s">
        <v>251</v>
      </c>
    </row>
    <row r="73" spans="1:25" ht="39.950000000000003" customHeight="1">
      <c r="A73" s="12">
        <v>68</v>
      </c>
      <c r="B73" s="13" t="s">
        <v>175</v>
      </c>
      <c r="C73" s="43" t="s">
        <v>171</v>
      </c>
      <c r="D73" s="59" t="s">
        <v>176</v>
      </c>
      <c r="E73" s="20">
        <v>1</v>
      </c>
      <c r="F73" s="8" t="s">
        <v>177</v>
      </c>
      <c r="G73" s="87" t="s">
        <v>178</v>
      </c>
      <c r="H73" s="7">
        <v>115.98</v>
      </c>
      <c r="I73" s="124" t="s">
        <v>25</v>
      </c>
      <c r="J73" s="72"/>
      <c r="K73" s="72"/>
      <c r="L73" s="46"/>
      <c r="M73" s="64"/>
      <c r="N73" s="64"/>
      <c r="O73" s="64"/>
      <c r="P73" s="64"/>
      <c r="Q73" s="64"/>
      <c r="R73" s="64"/>
      <c r="S73" s="64"/>
      <c r="T73" s="64">
        <v>1</v>
      </c>
      <c r="V73" s="68"/>
      <c r="W73" s="89"/>
      <c r="X73" s="11" t="s">
        <v>248</v>
      </c>
      <c r="Y73" s="3" t="s">
        <v>251</v>
      </c>
    </row>
    <row r="74" spans="1:25" ht="39.950000000000003" customHeight="1">
      <c r="A74" s="12">
        <v>69</v>
      </c>
      <c r="B74" s="13" t="s">
        <v>179</v>
      </c>
      <c r="C74" s="43" t="s">
        <v>171</v>
      </c>
      <c r="D74" s="59" t="s">
        <v>180</v>
      </c>
      <c r="E74" s="20">
        <v>1</v>
      </c>
      <c r="F74" s="8" t="s">
        <v>181</v>
      </c>
      <c r="G74" s="87" t="s">
        <v>178</v>
      </c>
      <c r="H74" s="7">
        <v>115.98</v>
      </c>
      <c r="I74" s="124" t="s">
        <v>25</v>
      </c>
      <c r="J74" s="72"/>
      <c r="K74" s="72"/>
      <c r="L74" s="46"/>
      <c r="M74" s="64"/>
      <c r="N74" s="64"/>
      <c r="O74" s="64"/>
      <c r="P74" s="64"/>
      <c r="Q74" s="64"/>
      <c r="R74" s="64"/>
      <c r="S74" s="64">
        <v>1</v>
      </c>
      <c r="U74" s="79"/>
      <c r="V74" s="68"/>
      <c r="W74" s="89"/>
      <c r="X74" s="11" t="s">
        <v>248</v>
      </c>
      <c r="Y74" s="3" t="s">
        <v>251</v>
      </c>
    </row>
    <row r="75" spans="1:25" ht="39.950000000000003" customHeight="1">
      <c r="A75" s="12">
        <v>70</v>
      </c>
      <c r="B75" s="13" t="s">
        <v>182</v>
      </c>
      <c r="C75" s="19" t="s">
        <v>171</v>
      </c>
      <c r="D75" s="59" t="s">
        <v>183</v>
      </c>
      <c r="E75" s="20">
        <v>1</v>
      </c>
      <c r="F75" s="8" t="s">
        <v>184</v>
      </c>
      <c r="G75" s="87" t="s">
        <v>415</v>
      </c>
      <c r="H75" s="7">
        <v>115.98</v>
      </c>
      <c r="I75" s="124" t="s">
        <v>25</v>
      </c>
      <c r="J75" s="72"/>
      <c r="K75" s="72"/>
      <c r="L75" s="46">
        <v>1</v>
      </c>
      <c r="M75" s="79"/>
      <c r="N75" s="79"/>
      <c r="O75" s="79"/>
      <c r="P75" s="79"/>
      <c r="Q75" s="79"/>
      <c r="R75" s="79"/>
      <c r="S75" s="79"/>
      <c r="T75" s="79"/>
      <c r="U75" s="79"/>
      <c r="V75" s="68"/>
      <c r="W75" s="89" t="s">
        <v>419</v>
      </c>
      <c r="X75" s="11" t="s">
        <v>248</v>
      </c>
      <c r="Y75" s="3" t="s">
        <v>251</v>
      </c>
    </row>
    <row r="76" spans="1:25" ht="39.950000000000003" customHeight="1">
      <c r="A76" s="12">
        <v>71</v>
      </c>
      <c r="B76" s="13" t="s">
        <v>185</v>
      </c>
      <c r="C76" s="19" t="s">
        <v>171</v>
      </c>
      <c r="D76" s="59" t="s">
        <v>186</v>
      </c>
      <c r="E76" s="20">
        <v>1</v>
      </c>
      <c r="F76" s="8" t="s">
        <v>187</v>
      </c>
      <c r="G76" s="114" t="s">
        <v>188</v>
      </c>
      <c r="H76" s="7">
        <v>115.98</v>
      </c>
      <c r="I76" s="124" t="s">
        <v>25</v>
      </c>
      <c r="J76" s="72"/>
      <c r="K76" s="72"/>
      <c r="L76" s="46"/>
      <c r="M76" s="64"/>
      <c r="N76" s="64"/>
      <c r="O76" s="64"/>
      <c r="P76" s="64"/>
      <c r="Q76" s="64"/>
      <c r="R76" s="64"/>
      <c r="S76" s="64"/>
      <c r="T76" s="64">
        <v>1</v>
      </c>
      <c r="U76" s="65"/>
      <c r="V76" s="68"/>
      <c r="W76" s="89"/>
      <c r="X76" s="11" t="s">
        <v>248</v>
      </c>
      <c r="Y76" s="3" t="s">
        <v>251</v>
      </c>
    </row>
    <row r="77" spans="1:25" ht="39.950000000000003" customHeight="1">
      <c r="A77" s="12">
        <v>72</v>
      </c>
      <c r="B77" s="13" t="s">
        <v>189</v>
      </c>
      <c r="C77" s="19" t="s">
        <v>171</v>
      </c>
      <c r="D77" s="59" t="s">
        <v>190</v>
      </c>
      <c r="E77" s="20">
        <v>1</v>
      </c>
      <c r="F77" s="8" t="s">
        <v>191</v>
      </c>
      <c r="G77" s="87" t="s">
        <v>192</v>
      </c>
      <c r="H77" s="7">
        <v>115.98</v>
      </c>
      <c r="I77" s="124" t="s">
        <v>25</v>
      </c>
      <c r="J77" s="72"/>
      <c r="K77" s="72"/>
      <c r="L77" s="46"/>
      <c r="M77" s="64"/>
      <c r="N77" s="64"/>
      <c r="O77" s="64"/>
      <c r="P77" s="64"/>
      <c r="Q77" s="64"/>
      <c r="R77" s="64"/>
      <c r="S77" s="64"/>
      <c r="T77" s="64">
        <v>1</v>
      </c>
      <c r="U77" s="65"/>
      <c r="V77" s="68"/>
      <c r="W77" s="89"/>
      <c r="X77" s="11" t="s">
        <v>248</v>
      </c>
      <c r="Y77" s="3" t="s">
        <v>251</v>
      </c>
    </row>
    <row r="78" spans="1:25" ht="39.950000000000003" customHeight="1">
      <c r="A78" s="12">
        <v>73</v>
      </c>
      <c r="B78" s="13" t="s">
        <v>193</v>
      </c>
      <c r="C78" s="19" t="s">
        <v>171</v>
      </c>
      <c r="D78" s="59" t="s">
        <v>194</v>
      </c>
      <c r="E78" s="20">
        <v>1</v>
      </c>
      <c r="F78" s="8" t="s">
        <v>195</v>
      </c>
      <c r="G78" s="87" t="s">
        <v>196</v>
      </c>
      <c r="H78" s="7">
        <v>115.98</v>
      </c>
      <c r="I78" s="124" t="s">
        <v>25</v>
      </c>
      <c r="J78" s="72"/>
      <c r="K78" s="72"/>
      <c r="L78" s="46"/>
      <c r="M78" s="64"/>
      <c r="N78" s="64"/>
      <c r="O78" s="64"/>
      <c r="P78" s="64"/>
      <c r="Q78" s="64"/>
      <c r="R78" s="64"/>
      <c r="S78" s="64"/>
      <c r="T78" s="64"/>
      <c r="U78" s="64">
        <v>1</v>
      </c>
      <c r="V78" s="68">
        <v>14.28</v>
      </c>
      <c r="W78" s="89" t="s">
        <v>439</v>
      </c>
      <c r="X78" s="11" t="s">
        <v>248</v>
      </c>
      <c r="Y78" s="3" t="s">
        <v>251</v>
      </c>
    </row>
    <row r="79" spans="1:25" ht="39.950000000000003" customHeight="1">
      <c r="A79" s="12">
        <v>74</v>
      </c>
      <c r="B79" s="13" t="s">
        <v>197</v>
      </c>
      <c r="C79" s="19" t="s">
        <v>171</v>
      </c>
      <c r="D79" s="59" t="s">
        <v>198</v>
      </c>
      <c r="E79" s="20">
        <v>1</v>
      </c>
      <c r="F79" s="8" t="s">
        <v>199</v>
      </c>
      <c r="G79" s="87" t="s">
        <v>200</v>
      </c>
      <c r="H79" s="7">
        <v>115.55</v>
      </c>
      <c r="I79" s="124" t="s">
        <v>25</v>
      </c>
      <c r="J79" s="72"/>
      <c r="K79" s="72"/>
      <c r="L79" s="46"/>
      <c r="M79" s="64"/>
      <c r="N79" s="64"/>
      <c r="O79" s="64"/>
      <c r="P79" s="64"/>
      <c r="Q79" s="64"/>
      <c r="R79" s="64"/>
      <c r="S79" s="64"/>
      <c r="T79" s="64"/>
      <c r="U79" s="64">
        <v>1</v>
      </c>
      <c r="V79" s="68"/>
      <c r="W79" s="89" t="s">
        <v>439</v>
      </c>
      <c r="X79" s="11" t="s">
        <v>248</v>
      </c>
      <c r="Y79" s="3" t="s">
        <v>251</v>
      </c>
    </row>
    <row r="80" spans="1:25" ht="39.950000000000003" customHeight="1">
      <c r="A80" s="12">
        <v>75</v>
      </c>
      <c r="B80" s="13" t="s">
        <v>201</v>
      </c>
      <c r="C80" s="19" t="s">
        <v>171</v>
      </c>
      <c r="D80" s="77" t="s">
        <v>424</v>
      </c>
      <c r="E80" s="20">
        <v>1</v>
      </c>
      <c r="F80" s="8" t="s">
        <v>202</v>
      </c>
      <c r="G80" s="87" t="s">
        <v>203</v>
      </c>
      <c r="H80" s="7">
        <v>115.55</v>
      </c>
      <c r="I80" s="124" t="s">
        <v>25</v>
      </c>
      <c r="J80" s="72"/>
      <c r="K80" s="72"/>
      <c r="L80" s="46"/>
      <c r="M80" s="64"/>
      <c r="N80" s="64"/>
      <c r="O80" s="64"/>
      <c r="P80" s="64"/>
      <c r="Q80" s="64"/>
      <c r="R80" s="64"/>
      <c r="S80" s="64"/>
      <c r="T80" s="64"/>
      <c r="U80" s="64">
        <v>1</v>
      </c>
      <c r="V80" s="68">
        <v>8.33</v>
      </c>
      <c r="W80" s="89" t="s">
        <v>439</v>
      </c>
      <c r="X80" s="11" t="s">
        <v>248</v>
      </c>
      <c r="Y80" s="3" t="s">
        <v>251</v>
      </c>
    </row>
    <row r="81" spans="1:25" ht="39.950000000000003" customHeight="1">
      <c r="A81" s="12">
        <v>76</v>
      </c>
      <c r="B81" s="13" t="s">
        <v>204</v>
      </c>
      <c r="C81" s="63" t="s">
        <v>171</v>
      </c>
      <c r="D81" s="59" t="s">
        <v>205</v>
      </c>
      <c r="E81" s="20">
        <v>1</v>
      </c>
      <c r="F81" s="8" t="s">
        <v>206</v>
      </c>
      <c r="G81" s="87" t="s">
        <v>192</v>
      </c>
      <c r="H81" s="7">
        <v>115.55</v>
      </c>
      <c r="I81" s="124" t="s">
        <v>25</v>
      </c>
      <c r="J81" s="72"/>
      <c r="K81" s="72"/>
      <c r="L81" s="46">
        <v>1</v>
      </c>
      <c r="M81" s="76"/>
      <c r="N81" s="76"/>
      <c r="O81" s="65"/>
      <c r="P81" s="65"/>
      <c r="Q81" s="65"/>
      <c r="R81" s="65"/>
      <c r="S81" s="65"/>
      <c r="T81" s="65"/>
      <c r="U81" s="65"/>
      <c r="V81" s="68"/>
      <c r="W81" s="89" t="s">
        <v>419</v>
      </c>
      <c r="X81" s="11" t="s">
        <v>248</v>
      </c>
      <c r="Y81" s="3" t="s">
        <v>251</v>
      </c>
    </row>
    <row r="82" spans="1:25" ht="39.950000000000003" customHeight="1">
      <c r="A82" s="12">
        <v>77</v>
      </c>
      <c r="B82" s="13" t="s">
        <v>207</v>
      </c>
      <c r="C82" s="63" t="s">
        <v>171</v>
      </c>
      <c r="D82" s="59" t="s">
        <v>208</v>
      </c>
      <c r="E82" s="20">
        <v>1</v>
      </c>
      <c r="F82" s="8" t="s">
        <v>209</v>
      </c>
      <c r="G82" s="87" t="s">
        <v>210</v>
      </c>
      <c r="H82" s="7">
        <v>116.39</v>
      </c>
      <c r="I82" s="12" t="s">
        <v>25</v>
      </c>
      <c r="J82" s="73"/>
      <c r="K82" s="73"/>
      <c r="L82" s="46"/>
      <c r="M82" s="64"/>
      <c r="N82" s="64"/>
      <c r="O82" s="64"/>
      <c r="P82" s="64"/>
      <c r="Q82" s="64"/>
      <c r="R82" s="64"/>
      <c r="S82" s="64"/>
      <c r="T82" s="64">
        <v>1</v>
      </c>
      <c r="U82" s="65"/>
      <c r="V82" s="68"/>
      <c r="W82" s="89" t="s">
        <v>423</v>
      </c>
      <c r="X82" s="11" t="s">
        <v>248</v>
      </c>
      <c r="Y82" s="3" t="s">
        <v>251</v>
      </c>
    </row>
    <row r="83" spans="1:25" ht="39.950000000000003" customHeight="1">
      <c r="A83" s="12">
        <v>78</v>
      </c>
      <c r="B83" s="13" t="s">
        <v>211</v>
      </c>
      <c r="C83" s="63" t="s">
        <v>171</v>
      </c>
      <c r="D83" s="59" t="s">
        <v>212</v>
      </c>
      <c r="E83" s="20">
        <v>1</v>
      </c>
      <c r="F83" s="8" t="s">
        <v>213</v>
      </c>
      <c r="G83" s="87" t="s">
        <v>210</v>
      </c>
      <c r="H83" s="7">
        <v>116.39</v>
      </c>
      <c r="I83" s="12" t="s">
        <v>25</v>
      </c>
      <c r="J83" s="73"/>
      <c r="K83" s="73"/>
      <c r="L83" s="46"/>
      <c r="M83" s="66"/>
      <c r="N83" s="66"/>
      <c r="O83" s="66"/>
      <c r="P83" s="66"/>
      <c r="Q83" s="66"/>
      <c r="R83" s="66"/>
      <c r="S83" s="66"/>
      <c r="T83" s="66">
        <v>1</v>
      </c>
      <c r="U83" s="65"/>
      <c r="V83" s="70"/>
      <c r="W83" s="89"/>
      <c r="X83" s="11" t="s">
        <v>248</v>
      </c>
      <c r="Y83" s="3" t="s">
        <v>251</v>
      </c>
    </row>
    <row r="84" spans="1:25" ht="39.950000000000003" customHeight="1">
      <c r="A84" s="12">
        <v>79</v>
      </c>
      <c r="B84" s="13" t="s">
        <v>288</v>
      </c>
      <c r="C84" s="19" t="s">
        <v>214</v>
      </c>
      <c r="D84" s="59" t="s">
        <v>215</v>
      </c>
      <c r="E84" s="20">
        <v>1</v>
      </c>
      <c r="F84" s="8" t="s">
        <v>216</v>
      </c>
      <c r="G84" s="118" t="s">
        <v>217</v>
      </c>
      <c r="H84" s="311">
        <v>225.8</v>
      </c>
      <c r="I84" s="307" t="s">
        <v>25</v>
      </c>
      <c r="J84" s="71"/>
      <c r="K84" s="71"/>
      <c r="L84" s="46"/>
      <c r="M84" s="80"/>
      <c r="N84" s="80"/>
      <c r="O84" s="80"/>
      <c r="P84" s="80"/>
      <c r="Q84" s="80"/>
      <c r="R84" s="80"/>
      <c r="S84" s="80"/>
      <c r="T84" s="80"/>
      <c r="U84" s="80">
        <v>1</v>
      </c>
      <c r="V84" s="311">
        <v>59.48</v>
      </c>
      <c r="W84" s="89" t="s">
        <v>425</v>
      </c>
      <c r="X84" s="11" t="s">
        <v>248</v>
      </c>
      <c r="Y84" s="3" t="s">
        <v>252</v>
      </c>
    </row>
    <row r="85" spans="1:25" ht="39.950000000000003" customHeight="1">
      <c r="A85" s="12">
        <v>80</v>
      </c>
      <c r="B85" s="13" t="s">
        <v>289</v>
      </c>
      <c r="C85" s="19" t="s">
        <v>214</v>
      </c>
      <c r="D85" s="59" t="s">
        <v>215</v>
      </c>
      <c r="E85" s="20">
        <v>2</v>
      </c>
      <c r="F85" s="8" t="s">
        <v>218</v>
      </c>
      <c r="G85" s="118" t="s">
        <v>217</v>
      </c>
      <c r="H85" s="312"/>
      <c r="I85" s="307"/>
      <c r="J85" s="71"/>
      <c r="K85" s="71"/>
      <c r="L85" s="46"/>
      <c r="M85" s="80"/>
      <c r="N85" s="80"/>
      <c r="O85" s="80"/>
      <c r="P85" s="80"/>
      <c r="Q85" s="80"/>
      <c r="R85" s="80"/>
      <c r="S85" s="80"/>
      <c r="T85" s="80"/>
      <c r="U85" s="80">
        <v>1</v>
      </c>
      <c r="V85" s="312"/>
      <c r="W85" s="89" t="s">
        <v>425</v>
      </c>
      <c r="X85" s="11" t="s">
        <v>248</v>
      </c>
      <c r="Y85" s="3" t="s">
        <v>252</v>
      </c>
    </row>
    <row r="86" spans="1:25" ht="39.950000000000003" customHeight="1">
      <c r="A86" s="12">
        <v>81</v>
      </c>
      <c r="B86" s="13" t="s">
        <v>393</v>
      </c>
      <c r="C86" s="16" t="s">
        <v>214</v>
      </c>
      <c r="D86" s="59" t="s">
        <v>219</v>
      </c>
      <c r="E86" s="21">
        <v>1</v>
      </c>
      <c r="F86" s="8" t="s">
        <v>220</v>
      </c>
      <c r="G86" s="87" t="s">
        <v>221</v>
      </c>
      <c r="H86" s="14">
        <v>114.2</v>
      </c>
      <c r="I86" s="123" t="s">
        <v>25</v>
      </c>
      <c r="J86" s="71"/>
      <c r="K86" s="71"/>
      <c r="L86" s="46"/>
      <c r="M86" s="80"/>
      <c r="N86" s="80"/>
      <c r="O86" s="80"/>
      <c r="P86" s="80"/>
      <c r="Q86" s="81"/>
      <c r="R86" s="81"/>
      <c r="S86" s="81"/>
      <c r="T86" s="81">
        <v>1</v>
      </c>
      <c r="U86" s="82"/>
      <c r="V86" s="14"/>
      <c r="W86" s="89"/>
      <c r="X86" s="11" t="s">
        <v>248</v>
      </c>
      <c r="Y86" s="3" t="s">
        <v>252</v>
      </c>
    </row>
    <row r="87" spans="1:25" ht="39.950000000000003" customHeight="1">
      <c r="A87" s="12">
        <v>82</v>
      </c>
      <c r="B87" s="13" t="s">
        <v>394</v>
      </c>
      <c r="C87" s="17" t="s">
        <v>214</v>
      </c>
      <c r="D87" s="62" t="s">
        <v>222</v>
      </c>
      <c r="E87" s="21">
        <v>1</v>
      </c>
      <c r="F87" s="8" t="s">
        <v>223</v>
      </c>
      <c r="G87" s="87" t="s">
        <v>224</v>
      </c>
      <c r="H87" s="7">
        <v>114.27</v>
      </c>
      <c r="I87" s="123" t="s">
        <v>25</v>
      </c>
      <c r="J87" s="71"/>
      <c r="K87" s="71"/>
      <c r="L87" s="46"/>
      <c r="M87" s="83"/>
      <c r="N87" s="83"/>
      <c r="O87" s="83"/>
      <c r="P87" s="83"/>
      <c r="Q87" s="83"/>
      <c r="R87" s="83"/>
      <c r="S87" s="83"/>
      <c r="T87" s="83">
        <v>1</v>
      </c>
      <c r="U87" s="82"/>
      <c r="V87" s="14">
        <v>21.61</v>
      </c>
      <c r="W87" s="89"/>
      <c r="X87" s="11" t="s">
        <v>248</v>
      </c>
      <c r="Y87" s="3" t="s">
        <v>252</v>
      </c>
    </row>
    <row r="88" spans="1:25" ht="39.950000000000003" customHeight="1">
      <c r="A88" s="12">
        <v>83</v>
      </c>
      <c r="B88" s="13" t="s">
        <v>290</v>
      </c>
      <c r="C88" s="19" t="s">
        <v>214</v>
      </c>
      <c r="D88" s="59" t="s">
        <v>225</v>
      </c>
      <c r="E88" s="20">
        <v>1</v>
      </c>
      <c r="F88" s="8" t="s">
        <v>226</v>
      </c>
      <c r="G88" s="118" t="s">
        <v>295</v>
      </c>
      <c r="H88" s="304">
        <v>229.19</v>
      </c>
      <c r="I88" s="307" t="s">
        <v>25</v>
      </c>
      <c r="J88" s="71"/>
      <c r="K88" s="71"/>
      <c r="L88" s="46"/>
      <c r="M88" s="83"/>
      <c r="N88" s="83"/>
      <c r="O88" s="83"/>
      <c r="P88" s="83"/>
      <c r="Q88" s="83"/>
      <c r="R88" s="83"/>
      <c r="S88" s="83"/>
      <c r="T88" s="83"/>
      <c r="U88" s="83">
        <v>1</v>
      </c>
      <c r="V88" s="313">
        <v>36.79</v>
      </c>
      <c r="W88" s="89" t="s">
        <v>425</v>
      </c>
      <c r="X88" s="11" t="s">
        <v>248</v>
      </c>
      <c r="Y88" s="3" t="s">
        <v>252</v>
      </c>
    </row>
    <row r="89" spans="1:25" ht="39.950000000000003" customHeight="1">
      <c r="A89" s="12">
        <v>84</v>
      </c>
      <c r="B89" s="13" t="s">
        <v>291</v>
      </c>
      <c r="C89" s="19" t="s">
        <v>214</v>
      </c>
      <c r="D89" s="59" t="s">
        <v>225</v>
      </c>
      <c r="E89" s="20">
        <v>2</v>
      </c>
      <c r="F89" s="8" t="s">
        <v>227</v>
      </c>
      <c r="G89" s="118" t="s">
        <v>295</v>
      </c>
      <c r="H89" s="306"/>
      <c r="I89" s="307"/>
      <c r="J89" s="71"/>
      <c r="K89" s="71"/>
      <c r="L89" s="46"/>
      <c r="M89" s="92"/>
      <c r="N89" s="92"/>
      <c r="O89" s="92"/>
      <c r="P89" s="92"/>
      <c r="Q89" s="53">
        <v>1</v>
      </c>
      <c r="S89" s="82"/>
      <c r="T89" s="82"/>
      <c r="U89" s="82"/>
      <c r="V89" s="313"/>
      <c r="W89" s="99"/>
      <c r="X89" s="11" t="s">
        <v>248</v>
      </c>
      <c r="Y89" s="3" t="s">
        <v>252</v>
      </c>
    </row>
    <row r="90" spans="1:25" ht="39.950000000000003" customHeight="1">
      <c r="A90" s="12">
        <v>85</v>
      </c>
      <c r="B90" s="13" t="s">
        <v>228</v>
      </c>
      <c r="C90" s="19" t="s">
        <v>214</v>
      </c>
      <c r="D90" s="59" t="s">
        <v>229</v>
      </c>
      <c r="E90" s="21">
        <v>1</v>
      </c>
      <c r="F90" s="8" t="s">
        <v>230</v>
      </c>
      <c r="G90" s="87" t="s">
        <v>294</v>
      </c>
      <c r="H90" s="2">
        <v>113.32</v>
      </c>
      <c r="I90" s="123" t="s">
        <v>25</v>
      </c>
      <c r="J90" s="71"/>
      <c r="K90" s="71"/>
      <c r="L90" s="46"/>
      <c r="M90" s="83"/>
      <c r="N90" s="83"/>
      <c r="O90" s="83"/>
      <c r="P90" s="83"/>
      <c r="Q90" s="83"/>
      <c r="R90" s="83"/>
      <c r="S90" s="83"/>
      <c r="T90" s="83"/>
      <c r="U90" s="83">
        <v>1</v>
      </c>
      <c r="V90" s="14">
        <v>20.329999999999998</v>
      </c>
      <c r="W90" s="89" t="s">
        <v>425</v>
      </c>
      <c r="X90" s="11" t="s">
        <v>248</v>
      </c>
      <c r="Y90" s="3" t="s">
        <v>252</v>
      </c>
    </row>
    <row r="91" spans="1:25" ht="39.950000000000003" customHeight="1">
      <c r="A91" s="12">
        <v>86</v>
      </c>
      <c r="B91" s="13" t="s">
        <v>231</v>
      </c>
      <c r="C91" s="19" t="s">
        <v>214</v>
      </c>
      <c r="D91" s="59" t="s">
        <v>229</v>
      </c>
      <c r="E91" s="21">
        <v>1</v>
      </c>
      <c r="F91" s="8" t="s">
        <v>232</v>
      </c>
      <c r="G91" s="114" t="s">
        <v>235</v>
      </c>
      <c r="H91" s="2">
        <v>113.32</v>
      </c>
      <c r="I91" s="123" t="s">
        <v>25</v>
      </c>
      <c r="J91" s="71"/>
      <c r="K91" s="71"/>
      <c r="L91" s="46"/>
      <c r="M91" s="83"/>
      <c r="N91" s="83"/>
      <c r="O91" s="83"/>
      <c r="P91" s="83"/>
      <c r="Q91" s="83"/>
      <c r="R91" s="83"/>
      <c r="S91" s="83"/>
      <c r="T91" s="83"/>
      <c r="U91" s="83">
        <v>1</v>
      </c>
      <c r="V91" s="14"/>
      <c r="W91" s="89" t="s">
        <v>425</v>
      </c>
      <c r="X91" s="11" t="s">
        <v>248</v>
      </c>
      <c r="Y91" s="3" t="s">
        <v>252</v>
      </c>
    </row>
    <row r="92" spans="1:25" ht="39.950000000000003" customHeight="1">
      <c r="A92" s="12">
        <v>87</v>
      </c>
      <c r="B92" s="13" t="s">
        <v>233</v>
      </c>
      <c r="C92" s="19" t="s">
        <v>214</v>
      </c>
      <c r="D92" s="59" t="s">
        <v>229</v>
      </c>
      <c r="E92" s="21">
        <v>1</v>
      </c>
      <c r="F92" s="8" t="s">
        <v>234</v>
      </c>
      <c r="G92" s="114" t="s">
        <v>235</v>
      </c>
      <c r="H92" s="2">
        <v>113.32</v>
      </c>
      <c r="I92" s="123" t="s">
        <v>25</v>
      </c>
      <c r="J92" s="71"/>
      <c r="K92" s="71"/>
      <c r="L92" s="46"/>
      <c r="M92" s="53"/>
      <c r="N92" s="53"/>
      <c r="O92" s="53"/>
      <c r="P92" s="53"/>
      <c r="Q92" s="53"/>
      <c r="R92" s="53"/>
      <c r="S92" s="53"/>
      <c r="T92" s="53"/>
      <c r="U92" s="53">
        <v>1</v>
      </c>
      <c r="V92" s="14"/>
      <c r="W92" s="89" t="s">
        <v>425</v>
      </c>
      <c r="X92" s="11" t="s">
        <v>248</v>
      </c>
      <c r="Y92" s="3" t="s">
        <v>252</v>
      </c>
    </row>
    <row r="93" spans="1:25" ht="39.950000000000003" customHeight="1">
      <c r="A93" s="12">
        <v>88</v>
      </c>
      <c r="B93" s="13" t="s">
        <v>236</v>
      </c>
      <c r="C93" s="19" t="s">
        <v>214</v>
      </c>
      <c r="D93" s="59" t="s">
        <v>237</v>
      </c>
      <c r="E93" s="21">
        <v>1</v>
      </c>
      <c r="F93" s="8" t="s">
        <v>238</v>
      </c>
      <c r="G93" s="87" t="s">
        <v>239</v>
      </c>
      <c r="H93" s="2">
        <v>112.93</v>
      </c>
      <c r="I93" s="123" t="s">
        <v>25</v>
      </c>
      <c r="J93" s="71"/>
      <c r="K93" s="71"/>
      <c r="L93" s="46"/>
      <c r="M93" s="80"/>
      <c r="N93" s="80">
        <v>1</v>
      </c>
      <c r="O93" s="84"/>
      <c r="P93" s="84"/>
      <c r="Q93" s="84"/>
      <c r="R93" s="84"/>
      <c r="S93" s="84"/>
      <c r="T93" s="84"/>
      <c r="U93" s="84"/>
      <c r="V93" s="14"/>
      <c r="W93" s="89" t="s">
        <v>427</v>
      </c>
      <c r="X93" s="11" t="s">
        <v>248</v>
      </c>
      <c r="Y93" s="3" t="s">
        <v>252</v>
      </c>
    </row>
    <row r="94" spans="1:25" ht="39.950000000000003" customHeight="1">
      <c r="A94" s="12">
        <v>89</v>
      </c>
      <c r="B94" s="13" t="s">
        <v>240</v>
      </c>
      <c r="C94" s="19" t="s">
        <v>214</v>
      </c>
      <c r="D94" s="59" t="s">
        <v>237</v>
      </c>
      <c r="E94" s="21">
        <v>1</v>
      </c>
      <c r="F94" s="8" t="s">
        <v>241</v>
      </c>
      <c r="G94" s="87" t="s">
        <v>242</v>
      </c>
      <c r="H94" s="2">
        <v>112.93</v>
      </c>
      <c r="I94" s="123" t="s">
        <v>25</v>
      </c>
      <c r="J94" s="71"/>
      <c r="K94" s="71"/>
      <c r="L94" s="46"/>
      <c r="M94" s="85"/>
      <c r="N94" s="85"/>
      <c r="O94" s="85"/>
      <c r="P94" s="85"/>
      <c r="Q94" s="85"/>
      <c r="R94" s="85"/>
      <c r="S94" s="85"/>
      <c r="T94" s="85">
        <v>1</v>
      </c>
      <c r="V94" s="14">
        <v>34.090000000000003</v>
      </c>
      <c r="W94" s="89" t="s">
        <v>425</v>
      </c>
      <c r="X94" s="11" t="s">
        <v>248</v>
      </c>
      <c r="Y94" s="3" t="s">
        <v>252</v>
      </c>
    </row>
    <row r="95" spans="1:25" ht="39.950000000000003" customHeight="1">
      <c r="A95" s="12">
        <v>90</v>
      </c>
      <c r="B95" s="13" t="s">
        <v>395</v>
      </c>
      <c r="C95" s="18" t="s">
        <v>214</v>
      </c>
      <c r="D95" s="59" t="s">
        <v>243</v>
      </c>
      <c r="E95" s="20">
        <v>1</v>
      </c>
      <c r="F95" s="8" t="s">
        <v>244</v>
      </c>
      <c r="G95" s="87" t="s">
        <v>401</v>
      </c>
      <c r="H95" s="2">
        <v>113.75</v>
      </c>
      <c r="I95" s="123" t="s">
        <v>25</v>
      </c>
      <c r="J95" s="71"/>
      <c r="K95" s="71"/>
      <c r="L95" s="46"/>
      <c r="M95" s="53"/>
      <c r="N95" s="53"/>
      <c r="O95" s="53"/>
      <c r="P95" s="53">
        <v>1</v>
      </c>
      <c r="Q95" s="3"/>
      <c r="R95" s="3"/>
      <c r="S95" s="84"/>
      <c r="T95" s="84"/>
      <c r="U95" s="84"/>
      <c r="V95" s="14"/>
      <c r="W95" s="89"/>
      <c r="X95" s="11" t="s">
        <v>248</v>
      </c>
      <c r="Y95" s="3" t="s">
        <v>252</v>
      </c>
    </row>
    <row r="96" spans="1:25" ht="39.950000000000003" customHeight="1">
      <c r="A96" s="12">
        <v>91</v>
      </c>
      <c r="B96" s="13" t="s">
        <v>396</v>
      </c>
      <c r="C96" s="16" t="s">
        <v>214</v>
      </c>
      <c r="D96" s="59" t="s">
        <v>245</v>
      </c>
      <c r="E96" s="10">
        <v>1</v>
      </c>
      <c r="F96" s="8" t="s">
        <v>246</v>
      </c>
      <c r="G96" s="87" t="s">
        <v>401</v>
      </c>
      <c r="H96" s="2">
        <v>114.25</v>
      </c>
      <c r="I96" s="123" t="s">
        <v>25</v>
      </c>
      <c r="J96" s="71"/>
      <c r="K96" s="71"/>
      <c r="L96" s="46"/>
      <c r="M96" s="53"/>
      <c r="N96" s="53"/>
      <c r="O96" s="53"/>
      <c r="P96" s="53"/>
      <c r="Q96" s="53">
        <v>1</v>
      </c>
      <c r="R96" s="84"/>
      <c r="S96" s="84"/>
      <c r="T96" s="84"/>
      <c r="U96" s="84"/>
      <c r="V96" s="14"/>
      <c r="W96" s="89"/>
      <c r="X96" s="11" t="s">
        <v>248</v>
      </c>
      <c r="Y96" s="3" t="s">
        <v>252</v>
      </c>
    </row>
    <row r="97" spans="1:25" ht="39.950000000000003" customHeight="1">
      <c r="A97" s="26">
        <v>92</v>
      </c>
      <c r="B97" s="49" t="s">
        <v>322</v>
      </c>
      <c r="C97" s="29" t="s">
        <v>301</v>
      </c>
      <c r="D97" s="38" t="s">
        <v>302</v>
      </c>
      <c r="E97" s="23">
        <v>1</v>
      </c>
      <c r="F97" s="8" t="s">
        <v>303</v>
      </c>
      <c r="G97" s="119" t="s">
        <v>406</v>
      </c>
      <c r="H97" s="3"/>
      <c r="I97" s="44"/>
      <c r="J97" s="74"/>
      <c r="K97" s="46"/>
      <c r="L97" s="46"/>
      <c r="M97" s="93"/>
      <c r="N97" s="93"/>
      <c r="O97" s="93"/>
      <c r="P97" s="93"/>
      <c r="Q97" s="93"/>
      <c r="R97" s="93"/>
      <c r="S97" s="93">
        <v>1</v>
      </c>
      <c r="T97" s="54"/>
      <c r="U97" s="54"/>
      <c r="V97" s="3"/>
      <c r="W97" s="103"/>
      <c r="X97" s="11" t="s">
        <v>338</v>
      </c>
      <c r="Y97" s="3" t="s">
        <v>250</v>
      </c>
    </row>
    <row r="98" spans="1:25" ht="39.950000000000003" customHeight="1">
      <c r="A98" s="27">
        <v>93</v>
      </c>
      <c r="B98" s="49" t="s">
        <v>323</v>
      </c>
      <c r="C98" s="29" t="s">
        <v>301</v>
      </c>
      <c r="D98" s="38" t="s">
        <v>302</v>
      </c>
      <c r="E98" s="23">
        <v>2</v>
      </c>
      <c r="F98" s="8" t="s">
        <v>304</v>
      </c>
      <c r="G98" s="119" t="s">
        <v>407</v>
      </c>
      <c r="H98" s="3"/>
      <c r="I98" s="44"/>
      <c r="J98" s="46"/>
      <c r="K98" s="46"/>
      <c r="L98" s="46"/>
      <c r="M98" s="93"/>
      <c r="N98" s="93"/>
      <c r="O98" s="93"/>
      <c r="P98" s="93"/>
      <c r="Q98" s="93"/>
      <c r="R98" s="93"/>
      <c r="S98" s="93">
        <v>1</v>
      </c>
      <c r="T98" s="54"/>
      <c r="U98" s="54"/>
      <c r="V98" s="3"/>
      <c r="W98" s="103"/>
      <c r="X98" s="11" t="s">
        <v>338</v>
      </c>
      <c r="Y98" s="3" t="s">
        <v>250</v>
      </c>
    </row>
    <row r="99" spans="1:25" ht="39.950000000000003" customHeight="1">
      <c r="A99" s="26">
        <v>94</v>
      </c>
      <c r="B99" s="50" t="s">
        <v>392</v>
      </c>
      <c r="C99" s="8" t="s">
        <v>301</v>
      </c>
      <c r="D99" s="8" t="s">
        <v>301</v>
      </c>
      <c r="E99" s="23">
        <v>1</v>
      </c>
      <c r="F99" s="8" t="s">
        <v>305</v>
      </c>
      <c r="G99" s="120" t="s">
        <v>397</v>
      </c>
      <c r="H99" s="3"/>
      <c r="I99" s="44"/>
      <c r="J99" s="46"/>
      <c r="K99" s="46"/>
      <c r="L99" s="46">
        <v>1</v>
      </c>
      <c r="M99" s="54"/>
      <c r="N99" s="54"/>
      <c r="O99" s="54"/>
      <c r="P99" s="54"/>
      <c r="Q99" s="54"/>
      <c r="R99" s="54"/>
      <c r="S99" s="54"/>
      <c r="T99" s="54"/>
      <c r="U99" s="54"/>
      <c r="V99" s="3"/>
      <c r="W99" s="103" t="s">
        <v>446</v>
      </c>
      <c r="X99" s="11" t="s">
        <v>338</v>
      </c>
      <c r="Y99" s="3" t="s">
        <v>250</v>
      </c>
    </row>
    <row r="100" spans="1:25" ht="39.950000000000003" customHeight="1">
      <c r="A100" s="27">
        <v>95</v>
      </c>
      <c r="B100" s="49" t="s">
        <v>324</v>
      </c>
      <c r="C100" s="1" t="s">
        <v>301</v>
      </c>
      <c r="D100" s="8" t="s">
        <v>306</v>
      </c>
      <c r="E100" s="23">
        <v>1</v>
      </c>
      <c r="F100" s="8" t="s">
        <v>307</v>
      </c>
      <c r="G100" s="119" t="s">
        <v>408</v>
      </c>
      <c r="H100" s="3"/>
      <c r="I100" s="44"/>
      <c r="J100" s="46"/>
      <c r="K100" s="46"/>
      <c r="L100" s="46"/>
      <c r="M100" s="53"/>
      <c r="N100" s="53"/>
      <c r="O100" s="53"/>
      <c r="P100" s="53"/>
      <c r="Q100" s="53"/>
      <c r="R100" s="53"/>
      <c r="S100" s="53"/>
      <c r="T100" s="53">
        <v>1</v>
      </c>
      <c r="U100" s="54"/>
      <c r="V100" s="3"/>
      <c r="W100" s="103"/>
      <c r="X100" s="11" t="s">
        <v>338</v>
      </c>
      <c r="Y100" s="3" t="s">
        <v>250</v>
      </c>
    </row>
    <row r="101" spans="1:25" ht="39.950000000000003" customHeight="1">
      <c r="A101" s="26">
        <v>96</v>
      </c>
      <c r="B101" s="49" t="s">
        <v>325</v>
      </c>
      <c r="C101" s="1" t="s">
        <v>301</v>
      </c>
      <c r="D101" s="8" t="s">
        <v>306</v>
      </c>
      <c r="E101" s="23">
        <v>2</v>
      </c>
      <c r="F101" s="8" t="s">
        <v>308</v>
      </c>
      <c r="G101" s="119" t="s">
        <v>409</v>
      </c>
      <c r="H101" s="3"/>
      <c r="I101" s="44"/>
      <c r="J101" s="46"/>
      <c r="K101" s="46"/>
      <c r="L101" s="46"/>
      <c r="M101" s="53"/>
      <c r="N101" s="53">
        <v>1</v>
      </c>
      <c r="O101" s="54"/>
      <c r="P101" s="54"/>
      <c r="Q101" s="54"/>
      <c r="R101" s="54"/>
      <c r="S101" s="54"/>
      <c r="T101" s="54"/>
      <c r="U101" s="54"/>
      <c r="V101" s="3"/>
      <c r="W101" s="103"/>
      <c r="X101" s="11" t="s">
        <v>338</v>
      </c>
      <c r="Y101" s="3" t="s">
        <v>250</v>
      </c>
    </row>
    <row r="102" spans="1:25" ht="39.950000000000003" customHeight="1">
      <c r="A102" s="27">
        <v>97</v>
      </c>
      <c r="B102" s="51" t="s">
        <v>328</v>
      </c>
      <c r="C102" s="1" t="s">
        <v>301</v>
      </c>
      <c r="D102" s="8" t="s">
        <v>306</v>
      </c>
      <c r="E102" s="25">
        <v>3</v>
      </c>
      <c r="F102" s="8" t="s">
        <v>309</v>
      </c>
      <c r="G102" s="119" t="s">
        <v>410</v>
      </c>
      <c r="H102" s="3"/>
      <c r="I102" s="44"/>
      <c r="J102" s="46"/>
      <c r="K102" s="46"/>
      <c r="L102" s="46"/>
      <c r="M102" s="53"/>
      <c r="N102" s="53"/>
      <c r="O102" s="53"/>
      <c r="P102" s="53"/>
      <c r="Q102" s="53"/>
      <c r="R102" s="53"/>
      <c r="S102" s="53"/>
      <c r="T102" s="53">
        <v>1</v>
      </c>
      <c r="U102" s="54"/>
      <c r="V102" s="3"/>
      <c r="W102" s="103"/>
      <c r="X102" s="11" t="s">
        <v>338</v>
      </c>
      <c r="Y102" s="3" t="s">
        <v>250</v>
      </c>
    </row>
    <row r="103" spans="1:25" ht="39.950000000000003" customHeight="1">
      <c r="A103" s="26">
        <v>98</v>
      </c>
      <c r="B103" s="49" t="s">
        <v>326</v>
      </c>
      <c r="C103" s="1" t="s">
        <v>301</v>
      </c>
      <c r="D103" s="8" t="s">
        <v>310</v>
      </c>
      <c r="E103" s="23">
        <v>1</v>
      </c>
      <c r="F103" s="8" t="s">
        <v>311</v>
      </c>
      <c r="G103" s="119" t="s">
        <v>428</v>
      </c>
      <c r="H103" s="3"/>
      <c r="I103" s="44"/>
      <c r="J103" s="46"/>
      <c r="K103" s="46"/>
      <c r="L103" s="46">
        <v>1</v>
      </c>
      <c r="M103" s="54"/>
      <c r="N103" s="54"/>
      <c r="O103" s="54"/>
      <c r="P103" s="54"/>
      <c r="Q103" s="54"/>
      <c r="R103" s="54"/>
      <c r="S103" s="54"/>
      <c r="T103" s="54"/>
      <c r="U103" s="54"/>
      <c r="V103" s="3"/>
      <c r="W103" s="103" t="s">
        <v>444</v>
      </c>
      <c r="X103" s="11" t="s">
        <v>338</v>
      </c>
      <c r="Y103" s="3" t="s">
        <v>250</v>
      </c>
    </row>
    <row r="104" spans="1:25" ht="39.950000000000003" customHeight="1">
      <c r="A104" s="27">
        <v>99</v>
      </c>
      <c r="B104" s="49" t="s">
        <v>327</v>
      </c>
      <c r="C104" s="1" t="s">
        <v>301</v>
      </c>
      <c r="D104" s="8" t="s">
        <v>310</v>
      </c>
      <c r="E104" s="23">
        <v>2</v>
      </c>
      <c r="F104" s="8" t="s">
        <v>312</v>
      </c>
      <c r="G104" s="119" t="s">
        <v>411</v>
      </c>
      <c r="H104" s="3"/>
      <c r="I104" s="44"/>
      <c r="J104" s="46"/>
      <c r="K104" s="46"/>
      <c r="L104" s="46"/>
      <c r="M104" s="53"/>
      <c r="N104" s="53"/>
      <c r="O104" s="53"/>
      <c r="P104" s="53"/>
      <c r="Q104" s="53"/>
      <c r="R104" s="53"/>
      <c r="S104" s="53">
        <v>1</v>
      </c>
      <c r="T104" s="54"/>
      <c r="U104" s="54"/>
      <c r="V104" s="3"/>
      <c r="W104" s="103"/>
      <c r="X104" s="11" t="s">
        <v>338</v>
      </c>
      <c r="Y104" s="3" t="s">
        <v>250</v>
      </c>
    </row>
    <row r="105" spans="1:25" ht="39.950000000000003" customHeight="1">
      <c r="A105" s="26">
        <v>100</v>
      </c>
      <c r="B105" s="49" t="s">
        <v>329</v>
      </c>
      <c r="C105" s="1" t="s">
        <v>301</v>
      </c>
      <c r="D105" s="8" t="s">
        <v>310</v>
      </c>
      <c r="E105" s="23">
        <v>3</v>
      </c>
      <c r="F105" s="8" t="s">
        <v>313</v>
      </c>
      <c r="G105" s="119" t="s">
        <v>412</v>
      </c>
      <c r="H105" s="3"/>
      <c r="I105" s="44"/>
      <c r="J105" s="46"/>
      <c r="K105" s="46"/>
      <c r="L105" s="46">
        <v>1</v>
      </c>
      <c r="M105" s="54"/>
      <c r="N105" s="54"/>
      <c r="O105" s="54"/>
      <c r="P105" s="54"/>
      <c r="Q105" s="54"/>
      <c r="R105" s="54"/>
      <c r="S105" s="54"/>
      <c r="T105" s="54"/>
      <c r="U105" s="54"/>
      <c r="V105" s="3"/>
      <c r="W105" s="103" t="s">
        <v>445</v>
      </c>
      <c r="X105" s="11" t="s">
        <v>338</v>
      </c>
      <c r="Y105" s="3" t="s">
        <v>250</v>
      </c>
    </row>
    <row r="106" spans="1:25" ht="39.950000000000003" customHeight="1">
      <c r="A106" s="27">
        <v>101</v>
      </c>
      <c r="B106" s="50" t="s">
        <v>314</v>
      </c>
      <c r="C106" s="8" t="s">
        <v>301</v>
      </c>
      <c r="D106" s="8" t="s">
        <v>315</v>
      </c>
      <c r="E106" s="23">
        <v>1</v>
      </c>
      <c r="F106" s="8" t="s">
        <v>316</v>
      </c>
      <c r="G106" s="119" t="s">
        <v>429</v>
      </c>
      <c r="H106" s="3"/>
      <c r="I106" s="44"/>
      <c r="J106" s="46"/>
      <c r="K106" s="46"/>
      <c r="L106" s="46"/>
      <c r="M106" s="93"/>
      <c r="N106" s="93"/>
      <c r="O106" s="93"/>
      <c r="P106" s="93"/>
      <c r="Q106" s="93">
        <v>1</v>
      </c>
      <c r="R106" s="54"/>
      <c r="S106" s="54"/>
      <c r="T106" s="54"/>
      <c r="U106" s="54"/>
      <c r="V106" s="3"/>
      <c r="W106" s="103"/>
      <c r="X106" s="11" t="s">
        <v>338</v>
      </c>
      <c r="Y106" s="3" t="s">
        <v>250</v>
      </c>
    </row>
    <row r="107" spans="1:25" ht="39.950000000000003" customHeight="1">
      <c r="A107" s="26">
        <v>102</v>
      </c>
      <c r="B107" s="50" t="s">
        <v>330</v>
      </c>
      <c r="C107" s="1" t="s">
        <v>301</v>
      </c>
      <c r="D107" s="8" t="s">
        <v>317</v>
      </c>
      <c r="E107" s="23">
        <v>1</v>
      </c>
      <c r="F107" s="8" t="s">
        <v>318</v>
      </c>
      <c r="G107" s="121" t="s">
        <v>319</v>
      </c>
      <c r="H107" s="3"/>
      <c r="I107" s="44"/>
      <c r="J107" s="46"/>
      <c r="K107" s="46"/>
      <c r="L107" s="46">
        <v>1</v>
      </c>
      <c r="M107" s="54"/>
      <c r="N107" s="54"/>
      <c r="O107" s="54"/>
      <c r="P107" s="54"/>
      <c r="Q107" s="54"/>
      <c r="R107" s="54"/>
      <c r="S107" s="54"/>
      <c r="T107" s="54"/>
      <c r="U107" s="54"/>
      <c r="V107" s="3"/>
      <c r="W107" s="103" t="s">
        <v>447</v>
      </c>
      <c r="X107" s="11" t="s">
        <v>338</v>
      </c>
      <c r="Y107" s="3" t="s">
        <v>250</v>
      </c>
    </row>
    <row r="108" spans="1:25" ht="39.950000000000003" customHeight="1">
      <c r="A108" s="27">
        <v>103</v>
      </c>
      <c r="B108" s="50" t="s">
        <v>331</v>
      </c>
      <c r="C108" s="1" t="s">
        <v>301</v>
      </c>
      <c r="D108" s="8" t="s">
        <v>317</v>
      </c>
      <c r="E108" s="23">
        <v>2</v>
      </c>
      <c r="F108" s="8" t="s">
        <v>320</v>
      </c>
      <c r="G108" s="121" t="s">
        <v>319</v>
      </c>
      <c r="H108" s="3"/>
      <c r="I108" s="44"/>
      <c r="J108" s="46"/>
      <c r="K108" s="46"/>
      <c r="L108" s="46">
        <v>1</v>
      </c>
      <c r="M108" s="54"/>
      <c r="N108" s="54"/>
      <c r="O108" s="54"/>
      <c r="P108" s="54"/>
      <c r="Q108" s="54"/>
      <c r="R108" s="54"/>
      <c r="S108" s="54"/>
      <c r="T108" s="54"/>
      <c r="U108" s="54"/>
      <c r="V108" s="3"/>
      <c r="W108" s="103" t="s">
        <v>447</v>
      </c>
      <c r="X108" s="11" t="s">
        <v>338</v>
      </c>
      <c r="Y108" s="3" t="s">
        <v>250</v>
      </c>
    </row>
    <row r="109" spans="1:25" ht="39.950000000000003" customHeight="1">
      <c r="A109" s="26">
        <v>104</v>
      </c>
      <c r="B109" s="50" t="s">
        <v>332</v>
      </c>
      <c r="C109" s="1" t="s">
        <v>301</v>
      </c>
      <c r="D109" s="8" t="s">
        <v>317</v>
      </c>
      <c r="E109" s="23">
        <v>3</v>
      </c>
      <c r="F109" s="8" t="s">
        <v>321</v>
      </c>
      <c r="G109" s="121" t="s">
        <v>319</v>
      </c>
      <c r="H109" s="3"/>
      <c r="I109" s="44"/>
      <c r="J109" s="46"/>
      <c r="K109" s="46"/>
      <c r="L109" s="46">
        <v>1</v>
      </c>
      <c r="M109" s="54"/>
      <c r="N109" s="54"/>
      <c r="O109" s="54"/>
      <c r="P109" s="54"/>
      <c r="Q109" s="54"/>
      <c r="R109" s="54"/>
      <c r="S109" s="54"/>
      <c r="T109" s="54"/>
      <c r="U109" s="54"/>
      <c r="V109" s="3"/>
      <c r="W109" s="103" t="s">
        <v>448</v>
      </c>
      <c r="X109" s="11" t="s">
        <v>338</v>
      </c>
      <c r="Y109" s="3" t="s">
        <v>250</v>
      </c>
    </row>
    <row r="110" spans="1:25" ht="39.950000000000003" customHeight="1">
      <c r="A110" s="33">
        <v>105</v>
      </c>
      <c r="B110" s="50" t="s">
        <v>333</v>
      </c>
      <c r="C110" s="16" t="s">
        <v>334</v>
      </c>
      <c r="D110" s="8" t="s">
        <v>335</v>
      </c>
      <c r="E110" s="23">
        <v>1</v>
      </c>
      <c r="F110" s="16" t="s">
        <v>336</v>
      </c>
      <c r="G110" s="86" t="s">
        <v>414</v>
      </c>
      <c r="H110" s="3"/>
      <c r="I110" s="44"/>
      <c r="J110" s="46"/>
      <c r="K110" s="46"/>
      <c r="L110" s="46"/>
      <c r="M110" s="53"/>
      <c r="N110" s="53"/>
      <c r="O110" s="53"/>
      <c r="P110" s="53"/>
      <c r="Q110" s="53"/>
      <c r="R110" s="53"/>
      <c r="S110" s="53"/>
      <c r="T110" s="53">
        <v>1</v>
      </c>
      <c r="U110" s="54"/>
      <c r="V110" s="3"/>
      <c r="W110" s="103" t="s">
        <v>440</v>
      </c>
      <c r="X110" s="36" t="s">
        <v>338</v>
      </c>
      <c r="Y110" s="37" t="s">
        <v>337</v>
      </c>
    </row>
    <row r="111" spans="1:25" ht="39.950000000000003" customHeight="1">
      <c r="A111" s="34">
        <v>106</v>
      </c>
      <c r="B111" s="50" t="s">
        <v>339</v>
      </c>
      <c r="C111" s="8" t="s">
        <v>340</v>
      </c>
      <c r="D111" s="8" t="s">
        <v>341</v>
      </c>
      <c r="E111" s="9">
        <v>1</v>
      </c>
      <c r="F111" s="8" t="s">
        <v>342</v>
      </c>
      <c r="G111" s="120" t="s">
        <v>343</v>
      </c>
      <c r="H111" s="3"/>
      <c r="I111" s="44"/>
      <c r="J111" s="46"/>
      <c r="K111" s="46"/>
      <c r="L111" s="46">
        <v>1</v>
      </c>
      <c r="M111" s="54"/>
      <c r="N111" s="54"/>
      <c r="O111" s="54"/>
      <c r="P111" s="54"/>
      <c r="Q111" s="54"/>
      <c r="R111" s="54"/>
      <c r="S111" s="54"/>
      <c r="T111" s="54"/>
      <c r="U111" s="54"/>
      <c r="V111" s="3"/>
      <c r="W111" s="103" t="s">
        <v>449</v>
      </c>
      <c r="X111" s="28" t="s">
        <v>338</v>
      </c>
      <c r="Y111" s="90" t="s">
        <v>358</v>
      </c>
    </row>
    <row r="112" spans="1:25" ht="39.950000000000003" customHeight="1">
      <c r="A112" s="24">
        <v>107</v>
      </c>
      <c r="B112" s="50" t="s">
        <v>377</v>
      </c>
      <c r="C112" s="29" t="s">
        <v>344</v>
      </c>
      <c r="D112" s="8" t="s">
        <v>345</v>
      </c>
      <c r="E112" s="2">
        <v>1</v>
      </c>
      <c r="F112" s="8" t="s">
        <v>346</v>
      </c>
      <c r="G112" s="102" t="s">
        <v>413</v>
      </c>
      <c r="H112" s="3"/>
      <c r="I112" s="44"/>
      <c r="J112" s="46"/>
      <c r="K112" s="46"/>
      <c r="L112" s="46"/>
      <c r="M112" s="53"/>
      <c r="N112" s="75"/>
      <c r="O112" s="75"/>
      <c r="P112" s="75"/>
      <c r="Q112" s="75"/>
      <c r="R112" s="75"/>
      <c r="S112" s="75"/>
      <c r="T112" s="75">
        <v>1</v>
      </c>
      <c r="U112" s="56"/>
      <c r="V112" s="3"/>
      <c r="W112" s="103"/>
      <c r="X112" s="28" t="s">
        <v>338</v>
      </c>
      <c r="Y112" s="5" t="s">
        <v>359</v>
      </c>
    </row>
    <row r="113" spans="1:25" ht="39.950000000000003" customHeight="1">
      <c r="A113" s="24">
        <v>108</v>
      </c>
      <c r="B113" s="50" t="s">
        <v>378</v>
      </c>
      <c r="C113" s="29" t="s">
        <v>344</v>
      </c>
      <c r="D113" s="8" t="s">
        <v>345</v>
      </c>
      <c r="E113" s="2">
        <v>1</v>
      </c>
      <c r="F113" s="8" t="s">
        <v>347</v>
      </c>
      <c r="G113" s="119" t="s">
        <v>426</v>
      </c>
      <c r="H113" s="3"/>
      <c r="I113" s="44"/>
      <c r="J113" s="46"/>
      <c r="K113" s="46"/>
      <c r="L113" s="46">
        <v>1</v>
      </c>
      <c r="M113" s="55"/>
      <c r="N113" s="55"/>
      <c r="O113" s="57"/>
      <c r="P113" s="55"/>
      <c r="Q113" s="55"/>
      <c r="R113" s="55"/>
      <c r="S113" s="55"/>
      <c r="T113" s="55"/>
      <c r="U113" s="55"/>
      <c r="V113" s="3"/>
      <c r="W113" s="103" t="s">
        <v>419</v>
      </c>
      <c r="X113" s="28" t="s">
        <v>338</v>
      </c>
      <c r="Y113" s="5" t="s">
        <v>359</v>
      </c>
    </row>
    <row r="114" spans="1:25" ht="39.950000000000003" customHeight="1">
      <c r="A114" s="24">
        <v>109</v>
      </c>
      <c r="B114" s="50" t="s">
        <v>379</v>
      </c>
      <c r="C114" s="29" t="s">
        <v>344</v>
      </c>
      <c r="D114" s="8" t="s">
        <v>348</v>
      </c>
      <c r="E114" s="2">
        <v>1</v>
      </c>
      <c r="F114" s="8" t="s">
        <v>349</v>
      </c>
      <c r="G114" s="119" t="s">
        <v>350</v>
      </c>
      <c r="H114" s="3"/>
      <c r="I114" s="44"/>
      <c r="J114" s="46"/>
      <c r="K114" s="46"/>
      <c r="L114" s="46">
        <v>1</v>
      </c>
      <c r="M114" s="55"/>
      <c r="N114" s="55"/>
      <c r="O114" s="57"/>
      <c r="P114" s="55"/>
      <c r="Q114" s="55"/>
      <c r="R114" s="55"/>
      <c r="S114" s="55"/>
      <c r="T114" s="55"/>
      <c r="U114" s="55"/>
      <c r="V114" s="3"/>
      <c r="W114" s="103" t="s">
        <v>419</v>
      </c>
      <c r="X114" s="28" t="s">
        <v>338</v>
      </c>
      <c r="Y114" s="5" t="s">
        <v>359</v>
      </c>
    </row>
    <row r="115" spans="1:25" ht="39.950000000000003" customHeight="1">
      <c r="A115" s="24">
        <v>110</v>
      </c>
      <c r="B115" s="50" t="s">
        <v>380</v>
      </c>
      <c r="C115" s="29" t="s">
        <v>344</v>
      </c>
      <c r="D115" s="8" t="s">
        <v>348</v>
      </c>
      <c r="E115" s="2">
        <v>1</v>
      </c>
      <c r="F115" s="8" t="s">
        <v>351</v>
      </c>
      <c r="G115" s="119" t="s">
        <v>352</v>
      </c>
      <c r="H115" s="3"/>
      <c r="I115" s="44"/>
      <c r="J115" s="46"/>
      <c r="K115" s="46"/>
      <c r="L115" s="46"/>
      <c r="M115" s="53"/>
      <c r="N115" s="53"/>
      <c r="O115" s="58"/>
      <c r="P115" s="58"/>
      <c r="Q115" s="58"/>
      <c r="R115" s="58"/>
      <c r="S115" s="58"/>
      <c r="T115" s="58"/>
      <c r="U115" s="58">
        <v>1</v>
      </c>
      <c r="V115" s="3"/>
      <c r="W115" s="104" t="s">
        <v>425</v>
      </c>
      <c r="X115" s="28" t="s">
        <v>338</v>
      </c>
      <c r="Y115" s="5" t="s">
        <v>359</v>
      </c>
    </row>
    <row r="116" spans="1:25" ht="39.950000000000003" customHeight="1">
      <c r="A116" s="24">
        <v>111</v>
      </c>
      <c r="B116" s="50" t="s">
        <v>381</v>
      </c>
      <c r="C116" s="29" t="s">
        <v>344</v>
      </c>
      <c r="D116" s="8" t="s">
        <v>348</v>
      </c>
      <c r="E116" s="2">
        <v>1</v>
      </c>
      <c r="F116" s="8" t="s">
        <v>353</v>
      </c>
      <c r="G116" s="119" t="s">
        <v>352</v>
      </c>
      <c r="H116" s="3"/>
      <c r="I116" s="44"/>
      <c r="J116" s="46"/>
      <c r="K116" s="46"/>
      <c r="L116" s="46"/>
      <c r="M116" s="53"/>
      <c r="N116" s="53"/>
      <c r="O116" s="58"/>
      <c r="P116" s="58"/>
      <c r="Q116" s="58"/>
      <c r="R116" s="58"/>
      <c r="S116" s="58"/>
      <c r="T116" s="58"/>
      <c r="U116" s="58">
        <v>1</v>
      </c>
      <c r="V116" s="3"/>
      <c r="W116" s="104" t="s">
        <v>439</v>
      </c>
      <c r="X116" s="28" t="s">
        <v>338</v>
      </c>
      <c r="Y116" s="5" t="s">
        <v>359</v>
      </c>
    </row>
    <row r="117" spans="1:25" ht="39.950000000000003" customHeight="1">
      <c r="A117" s="24">
        <v>112</v>
      </c>
      <c r="B117" s="50" t="s">
        <v>382</v>
      </c>
      <c r="C117" s="29" t="s">
        <v>344</v>
      </c>
      <c r="D117" s="8" t="s">
        <v>354</v>
      </c>
      <c r="E117" s="2">
        <v>1</v>
      </c>
      <c r="F117" s="8" t="s">
        <v>355</v>
      </c>
      <c r="G117" s="119" t="s">
        <v>356</v>
      </c>
      <c r="H117" s="3"/>
      <c r="I117" s="44"/>
      <c r="J117" s="46"/>
      <c r="K117" s="46"/>
      <c r="L117" s="46"/>
      <c r="M117" s="94"/>
      <c r="N117" s="94"/>
      <c r="O117" s="94"/>
      <c r="P117" s="94"/>
      <c r="Q117" s="94"/>
      <c r="R117" s="95">
        <v>1</v>
      </c>
      <c r="S117" s="78"/>
      <c r="T117" s="55"/>
      <c r="U117" s="55"/>
      <c r="V117" s="3"/>
      <c r="W117" s="103"/>
      <c r="X117" s="28" t="s">
        <v>338</v>
      </c>
      <c r="Y117" s="5" t="s">
        <v>359</v>
      </c>
    </row>
    <row r="118" spans="1:25" ht="39.950000000000003" customHeight="1">
      <c r="A118" s="24">
        <v>113</v>
      </c>
      <c r="B118" s="50" t="s">
        <v>383</v>
      </c>
      <c r="C118" s="1" t="s">
        <v>344</v>
      </c>
      <c r="D118" s="8" t="s">
        <v>354</v>
      </c>
      <c r="E118" s="2">
        <v>1</v>
      </c>
      <c r="F118" s="8" t="s">
        <v>357</v>
      </c>
      <c r="G118" s="119" t="s">
        <v>397</v>
      </c>
      <c r="H118" s="3"/>
      <c r="I118" s="44"/>
      <c r="J118" s="46"/>
      <c r="K118" s="46"/>
      <c r="L118" s="46">
        <v>1</v>
      </c>
      <c r="M118" s="55"/>
      <c r="N118" s="55"/>
      <c r="O118" s="57"/>
      <c r="P118" s="55"/>
      <c r="Q118" s="55"/>
      <c r="R118" s="55"/>
      <c r="S118" s="55"/>
      <c r="T118" s="55"/>
      <c r="U118" s="55"/>
      <c r="V118" s="3"/>
      <c r="W118" s="103" t="s">
        <v>450</v>
      </c>
      <c r="X118" s="28" t="s">
        <v>338</v>
      </c>
      <c r="Y118" s="5" t="s">
        <v>359</v>
      </c>
    </row>
    <row r="119" spans="1:25" ht="39.950000000000003" customHeight="1">
      <c r="A119" s="34">
        <v>114</v>
      </c>
      <c r="B119" s="67" t="s">
        <v>384</v>
      </c>
      <c r="C119" s="1" t="s">
        <v>360</v>
      </c>
      <c r="D119" s="41" t="s">
        <v>361</v>
      </c>
      <c r="E119" s="30">
        <v>1</v>
      </c>
      <c r="F119" s="41" t="s">
        <v>362</v>
      </c>
      <c r="G119" s="96" t="s">
        <v>431</v>
      </c>
      <c r="H119" s="3"/>
      <c r="I119" s="44"/>
      <c r="J119" s="46"/>
      <c r="K119" s="46"/>
      <c r="L119" s="46">
        <v>1</v>
      </c>
      <c r="M119" s="54"/>
      <c r="N119" s="54"/>
      <c r="O119" s="54"/>
      <c r="P119" s="54"/>
      <c r="Q119" s="54"/>
      <c r="R119" s="54"/>
      <c r="S119" s="54"/>
      <c r="T119" s="54"/>
      <c r="U119" s="54"/>
      <c r="V119" s="3"/>
      <c r="W119" s="103" t="s">
        <v>430</v>
      </c>
      <c r="X119" s="28" t="s">
        <v>338</v>
      </c>
      <c r="Y119" s="3" t="s">
        <v>369</v>
      </c>
    </row>
    <row r="120" spans="1:25" ht="39.950000000000003" customHeight="1">
      <c r="A120" s="34">
        <v>115</v>
      </c>
      <c r="B120" s="52" t="s">
        <v>385</v>
      </c>
      <c r="C120" s="29" t="s">
        <v>360</v>
      </c>
      <c r="D120" s="41" t="s">
        <v>361</v>
      </c>
      <c r="E120" s="30">
        <v>2</v>
      </c>
      <c r="F120" s="41" t="s">
        <v>363</v>
      </c>
      <c r="G120" s="96" t="s">
        <v>364</v>
      </c>
      <c r="H120" s="3"/>
      <c r="I120" s="44"/>
      <c r="J120" s="46"/>
      <c r="K120" s="46"/>
      <c r="L120" s="46"/>
      <c r="M120" s="53"/>
      <c r="N120" s="53"/>
      <c r="O120" s="53"/>
      <c r="P120" s="53"/>
      <c r="Q120" s="53">
        <v>1</v>
      </c>
      <c r="R120" s="54"/>
      <c r="S120" s="54"/>
      <c r="T120" s="54"/>
      <c r="U120" s="54"/>
      <c r="V120" s="3"/>
      <c r="W120" s="100" t="s">
        <v>433</v>
      </c>
      <c r="X120" s="28" t="s">
        <v>338</v>
      </c>
      <c r="Y120" s="3" t="s">
        <v>369</v>
      </c>
    </row>
    <row r="121" spans="1:25" ht="39.950000000000003" customHeight="1">
      <c r="A121" s="34">
        <v>116</v>
      </c>
      <c r="B121" s="52" t="s">
        <v>386</v>
      </c>
      <c r="C121" s="29" t="s">
        <v>360</v>
      </c>
      <c r="D121" s="42" t="s">
        <v>361</v>
      </c>
      <c r="E121" s="31">
        <v>3</v>
      </c>
      <c r="F121" s="42" t="s">
        <v>365</v>
      </c>
      <c r="G121" s="96" t="s">
        <v>364</v>
      </c>
      <c r="H121" s="3"/>
      <c r="I121" s="44"/>
      <c r="J121" s="46"/>
      <c r="K121" s="46"/>
      <c r="L121" s="46"/>
      <c r="M121" s="53"/>
      <c r="N121" s="53"/>
      <c r="O121" s="53"/>
      <c r="P121" s="53"/>
      <c r="Q121" s="53"/>
      <c r="R121" s="53"/>
      <c r="S121" s="53"/>
      <c r="T121" s="53">
        <v>1</v>
      </c>
      <c r="U121" s="54"/>
      <c r="V121" s="3"/>
      <c r="W121" s="100" t="s">
        <v>451</v>
      </c>
      <c r="X121" s="28" t="s">
        <v>338</v>
      </c>
      <c r="Y121" s="3" t="s">
        <v>369</v>
      </c>
    </row>
    <row r="122" spans="1:25" ht="39.950000000000003" customHeight="1">
      <c r="A122" s="34">
        <v>117</v>
      </c>
      <c r="B122" s="50" t="s">
        <v>387</v>
      </c>
      <c r="C122" s="8" t="s">
        <v>366</v>
      </c>
      <c r="D122" s="41" t="s">
        <v>367</v>
      </c>
      <c r="E122" s="30">
        <v>1</v>
      </c>
      <c r="F122" s="41" t="s">
        <v>368</v>
      </c>
      <c r="G122" s="122" t="s">
        <v>405</v>
      </c>
      <c r="H122" s="3"/>
      <c r="I122" s="44"/>
      <c r="J122" s="46"/>
      <c r="K122" s="46"/>
      <c r="L122" s="46"/>
      <c r="M122" s="53"/>
      <c r="N122" s="53"/>
      <c r="O122" s="53"/>
      <c r="P122" s="53"/>
      <c r="Q122" s="53"/>
      <c r="R122" s="53"/>
      <c r="S122" s="53"/>
      <c r="T122" s="53"/>
      <c r="U122" s="53">
        <v>1</v>
      </c>
      <c r="V122" s="3"/>
      <c r="W122" s="103" t="s">
        <v>439</v>
      </c>
      <c r="X122" s="28" t="s">
        <v>338</v>
      </c>
      <c r="Y122" s="3" t="s">
        <v>369</v>
      </c>
    </row>
    <row r="123" spans="1:25" ht="39.950000000000003" customHeight="1">
      <c r="A123" s="4">
        <v>118</v>
      </c>
      <c r="B123" s="52" t="s">
        <v>388</v>
      </c>
      <c r="C123" s="29" t="s">
        <v>370</v>
      </c>
      <c r="D123" s="41" t="s">
        <v>371</v>
      </c>
      <c r="E123" s="32">
        <v>1</v>
      </c>
      <c r="F123" s="47" t="s">
        <v>372</v>
      </c>
      <c r="G123" s="86" t="s">
        <v>400</v>
      </c>
      <c r="H123" s="3"/>
      <c r="I123" s="44"/>
      <c r="J123" s="46"/>
      <c r="K123" s="46"/>
      <c r="L123" s="46">
        <v>1</v>
      </c>
      <c r="M123" s="54"/>
      <c r="N123" s="54"/>
      <c r="O123" s="54"/>
      <c r="P123" s="54"/>
      <c r="Q123" s="54"/>
      <c r="R123" s="54"/>
      <c r="S123" s="54"/>
      <c r="T123" s="54"/>
      <c r="U123" s="54"/>
      <c r="V123" s="3"/>
      <c r="W123" s="103" t="s">
        <v>421</v>
      </c>
      <c r="X123" s="11" t="s">
        <v>338</v>
      </c>
      <c r="Y123" s="3" t="s">
        <v>252</v>
      </c>
    </row>
    <row r="124" spans="1:25" ht="39.950000000000003" customHeight="1">
      <c r="A124" s="4">
        <v>119</v>
      </c>
      <c r="B124" s="52" t="s">
        <v>389</v>
      </c>
      <c r="C124" s="29" t="s">
        <v>370</v>
      </c>
      <c r="D124" s="41" t="s">
        <v>371</v>
      </c>
      <c r="E124" s="32">
        <v>2</v>
      </c>
      <c r="F124" s="41" t="s">
        <v>373</v>
      </c>
      <c r="G124" s="86" t="s">
        <v>400</v>
      </c>
      <c r="H124" s="3"/>
      <c r="I124" s="44"/>
      <c r="J124" s="46"/>
      <c r="K124" s="46"/>
      <c r="L124" s="46"/>
      <c r="M124" s="53"/>
      <c r="N124" s="53"/>
      <c r="O124" s="53"/>
      <c r="P124" s="53"/>
      <c r="Q124" s="53"/>
      <c r="R124" s="53"/>
      <c r="S124" s="53"/>
      <c r="T124" s="53"/>
      <c r="U124" s="53">
        <v>1</v>
      </c>
      <c r="V124" s="3"/>
      <c r="W124" s="103" t="s">
        <v>425</v>
      </c>
      <c r="X124" s="11" t="s">
        <v>338</v>
      </c>
      <c r="Y124" s="3" t="s">
        <v>252</v>
      </c>
    </row>
    <row r="125" spans="1:25" ht="39.950000000000003" customHeight="1">
      <c r="A125" s="4">
        <v>120</v>
      </c>
      <c r="B125" s="52" t="s">
        <v>390</v>
      </c>
      <c r="C125" s="29" t="s">
        <v>370</v>
      </c>
      <c r="D125" s="41" t="s">
        <v>371</v>
      </c>
      <c r="E125" s="32">
        <v>3</v>
      </c>
      <c r="F125" s="41" t="s">
        <v>374</v>
      </c>
      <c r="G125" s="86" t="s">
        <v>400</v>
      </c>
      <c r="H125" s="3"/>
      <c r="I125" s="44"/>
      <c r="J125" s="46"/>
      <c r="K125" s="46"/>
      <c r="L125" s="46"/>
      <c r="M125" s="53"/>
      <c r="N125" s="53"/>
      <c r="O125" s="53"/>
      <c r="P125" s="53"/>
      <c r="Q125" s="53"/>
      <c r="R125" s="53"/>
      <c r="S125" s="53"/>
      <c r="T125" s="53"/>
      <c r="U125" s="53">
        <v>1</v>
      </c>
      <c r="V125" s="3"/>
      <c r="W125" s="103" t="s">
        <v>425</v>
      </c>
      <c r="X125" s="11" t="s">
        <v>338</v>
      </c>
      <c r="Y125" s="3" t="s">
        <v>252</v>
      </c>
    </row>
    <row r="126" spans="1:25" ht="39.950000000000003" customHeight="1">
      <c r="A126" s="4">
        <v>121</v>
      </c>
      <c r="B126" s="50" t="s">
        <v>391</v>
      </c>
      <c r="C126" s="8" t="s">
        <v>370</v>
      </c>
      <c r="D126" s="41" t="s">
        <v>375</v>
      </c>
      <c r="E126" s="32">
        <v>1</v>
      </c>
      <c r="F126" s="41" t="s">
        <v>376</v>
      </c>
      <c r="G126" s="86" t="s">
        <v>400</v>
      </c>
      <c r="H126" s="3"/>
      <c r="I126" s="44"/>
      <c r="J126" s="46"/>
      <c r="K126" s="46"/>
      <c r="L126" s="46"/>
      <c r="M126" s="53"/>
      <c r="N126" s="53"/>
      <c r="O126" s="53"/>
      <c r="P126" s="53"/>
      <c r="Q126" s="53"/>
      <c r="R126" s="53"/>
      <c r="S126" s="53"/>
      <c r="T126" s="53">
        <v>1</v>
      </c>
      <c r="U126" s="54"/>
      <c r="V126" s="3"/>
      <c r="W126" s="103"/>
      <c r="X126" s="11" t="s">
        <v>338</v>
      </c>
      <c r="Y126" s="3" t="s">
        <v>252</v>
      </c>
    </row>
    <row r="127" spans="1:25">
      <c r="A127" s="290" t="s">
        <v>399</v>
      </c>
      <c r="B127" s="291"/>
      <c r="C127" s="291"/>
      <c r="D127" s="292"/>
      <c r="E127" s="35">
        <f>COUNTA(F6:F126)</f>
        <v>121</v>
      </c>
      <c r="F127" s="3"/>
      <c r="G127" s="3"/>
      <c r="H127" s="3"/>
      <c r="I127" s="3"/>
      <c r="J127" s="91">
        <f t="shared" ref="J127:K127" si="0">SUM(J6:J126)</f>
        <v>0</v>
      </c>
      <c r="K127" s="91">
        <f t="shared" si="0"/>
        <v>0</v>
      </c>
      <c r="L127" s="91">
        <f>SUM(L6:L126)</f>
        <v>24</v>
      </c>
      <c r="M127" s="35">
        <f t="shared" ref="M127:V127" si="1">SUM(M6:M126)</f>
        <v>1</v>
      </c>
      <c r="N127" s="35">
        <f t="shared" si="1"/>
        <v>3</v>
      </c>
      <c r="O127" s="35">
        <f t="shared" si="1"/>
        <v>1</v>
      </c>
      <c r="P127" s="35">
        <f t="shared" si="1"/>
        <v>2</v>
      </c>
      <c r="Q127" s="35">
        <f t="shared" si="1"/>
        <v>10</v>
      </c>
      <c r="R127" s="35">
        <f t="shared" si="1"/>
        <v>1</v>
      </c>
      <c r="S127" s="35">
        <f t="shared" si="1"/>
        <v>5</v>
      </c>
      <c r="T127" s="35">
        <f t="shared" si="1"/>
        <v>34</v>
      </c>
      <c r="U127" s="35">
        <f t="shared" si="1"/>
        <v>40</v>
      </c>
      <c r="V127" s="35">
        <f t="shared" si="1"/>
        <v>557.69000000000005</v>
      </c>
      <c r="W127" s="87"/>
      <c r="X127" s="3"/>
      <c r="Y127" s="3"/>
    </row>
  </sheetData>
  <mergeCells count="67">
    <mergeCell ref="J3:J5"/>
    <mergeCell ref="K3:K5"/>
    <mergeCell ref="I84:I85"/>
    <mergeCell ref="V84:V85"/>
    <mergeCell ref="H88:H89"/>
    <mergeCell ref="I88:I89"/>
    <mergeCell ref="V88:V89"/>
    <mergeCell ref="H84:H85"/>
    <mergeCell ref="I61:I63"/>
    <mergeCell ref="H59:H60"/>
    <mergeCell ref="I59:I60"/>
    <mergeCell ref="H57:H58"/>
    <mergeCell ref="I57:I58"/>
    <mergeCell ref="V51:V53"/>
    <mergeCell ref="H54:H56"/>
    <mergeCell ref="I54:I56"/>
    <mergeCell ref="V54:V56"/>
    <mergeCell ref="H51:H53"/>
    <mergeCell ref="I51:I53"/>
    <mergeCell ref="V26:V27"/>
    <mergeCell ref="H28:H29"/>
    <mergeCell ref="I28:I29"/>
    <mergeCell ref="V28:V29"/>
    <mergeCell ref="H26:H27"/>
    <mergeCell ref="I26:I27"/>
    <mergeCell ref="I30:I31"/>
    <mergeCell ref="I6:I8"/>
    <mergeCell ref="V20:V22"/>
    <mergeCell ref="H23:H25"/>
    <mergeCell ref="I23:I25"/>
    <mergeCell ref="V24:V25"/>
    <mergeCell ref="H18:H19"/>
    <mergeCell ref="I18:I19"/>
    <mergeCell ref="H20:H22"/>
    <mergeCell ref="I20:I22"/>
    <mergeCell ref="H61:H63"/>
    <mergeCell ref="V3:V5"/>
    <mergeCell ref="W3:W5"/>
    <mergeCell ref="L4:L5"/>
    <mergeCell ref="M4:M5"/>
    <mergeCell ref="N4:N5"/>
    <mergeCell ref="O4:O5"/>
    <mergeCell ref="P4:Q4"/>
    <mergeCell ref="R4:S4"/>
    <mergeCell ref="T4:T5"/>
    <mergeCell ref="U4:U5"/>
    <mergeCell ref="V6:V8"/>
    <mergeCell ref="H9:H11"/>
    <mergeCell ref="I9:I11"/>
    <mergeCell ref="V9:V11"/>
    <mergeCell ref="H6:H8"/>
    <mergeCell ref="A1:Y1"/>
    <mergeCell ref="A2:Y2"/>
    <mergeCell ref="Y3:Y5"/>
    <mergeCell ref="X3:X5"/>
    <mergeCell ref="A127:D127"/>
    <mergeCell ref="H3:H5"/>
    <mergeCell ref="I3:I5"/>
    <mergeCell ref="L3:U3"/>
    <mergeCell ref="A3:A5"/>
    <mergeCell ref="B3:B5"/>
    <mergeCell ref="C3:C5"/>
    <mergeCell ref="D3:D5"/>
    <mergeCell ref="E3:E5"/>
    <mergeCell ref="F3:F5"/>
    <mergeCell ref="G3:G5"/>
    <mergeCell ref="H30:H31"/>
  </mergeCells>
  <pageMargins left="0.39370078740157499" right="0.196850393700787" top="0.196850393700787" bottom="0.196850393700787" header="0.31496062992126" footer="0.31496062992126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7"/>
  <sheetViews>
    <sheetView view="pageBreakPreview" zoomScaleSheetLayoutView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H3" sqref="H3:H5"/>
    </sheetView>
  </sheetViews>
  <sheetFormatPr defaultRowHeight="15"/>
  <cols>
    <col min="1" max="1" width="4" bestFit="1" customWidth="1"/>
    <col min="2" max="2" width="12.140625" customWidth="1"/>
    <col min="3" max="3" width="15" customWidth="1"/>
    <col min="5" max="5" width="4" bestFit="1" customWidth="1"/>
    <col min="6" max="6" width="20.42578125" customWidth="1"/>
    <col min="7" max="7" width="22.85546875" hidden="1" customWidth="1"/>
    <col min="8" max="19" width="3.7109375" customWidth="1"/>
    <col min="20" max="20" width="23" customWidth="1"/>
    <col min="21" max="21" width="11.85546875" customWidth="1"/>
    <col min="22" max="22" width="10" customWidth="1"/>
    <col min="23" max="23" width="23.140625" customWidth="1"/>
  </cols>
  <sheetData>
    <row r="1" spans="1:22" ht="21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2" spans="1:22" ht="18.75">
      <c r="A2" s="285" t="s">
        <v>704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</row>
    <row r="3" spans="1:22">
      <c r="A3" s="297" t="s">
        <v>1</v>
      </c>
      <c r="B3" s="298" t="s">
        <v>2</v>
      </c>
      <c r="C3" s="298" t="s">
        <v>3</v>
      </c>
      <c r="D3" s="299" t="s">
        <v>4</v>
      </c>
      <c r="E3" s="297" t="s">
        <v>1</v>
      </c>
      <c r="F3" s="298" t="s">
        <v>5</v>
      </c>
      <c r="G3" s="302" t="s">
        <v>6</v>
      </c>
      <c r="H3" s="293" t="s">
        <v>398</v>
      </c>
      <c r="I3" s="293" t="s">
        <v>37</v>
      </c>
      <c r="J3" s="296" t="s">
        <v>9</v>
      </c>
      <c r="K3" s="296"/>
      <c r="L3" s="296"/>
      <c r="M3" s="296"/>
      <c r="N3" s="296"/>
      <c r="O3" s="296"/>
      <c r="P3" s="296"/>
      <c r="Q3" s="296"/>
      <c r="R3" s="296"/>
      <c r="S3" s="296"/>
      <c r="T3" s="293" t="s">
        <v>11</v>
      </c>
      <c r="U3" s="287" t="s">
        <v>247</v>
      </c>
      <c r="V3" s="287" t="s">
        <v>249</v>
      </c>
    </row>
    <row r="4" spans="1:22">
      <c r="A4" s="297"/>
      <c r="B4" s="298"/>
      <c r="C4" s="298"/>
      <c r="D4" s="300"/>
      <c r="E4" s="297"/>
      <c r="F4" s="298"/>
      <c r="G4" s="302"/>
      <c r="H4" s="294"/>
      <c r="I4" s="294"/>
      <c r="J4" s="297" t="s">
        <v>12</v>
      </c>
      <c r="K4" s="296" t="s">
        <v>13</v>
      </c>
      <c r="L4" s="297" t="s">
        <v>14</v>
      </c>
      <c r="M4" s="297" t="s">
        <v>15</v>
      </c>
      <c r="N4" s="297" t="s">
        <v>16</v>
      </c>
      <c r="O4" s="297"/>
      <c r="P4" s="297" t="s">
        <v>17</v>
      </c>
      <c r="Q4" s="297"/>
      <c r="R4" s="297" t="s">
        <v>18</v>
      </c>
      <c r="S4" s="297" t="s">
        <v>19</v>
      </c>
      <c r="T4" s="294"/>
      <c r="U4" s="288"/>
      <c r="V4" s="288"/>
    </row>
    <row r="5" spans="1:22" ht="50.25" customHeight="1">
      <c r="A5" s="297"/>
      <c r="B5" s="298"/>
      <c r="C5" s="298"/>
      <c r="D5" s="301"/>
      <c r="E5" s="297"/>
      <c r="F5" s="298"/>
      <c r="G5" s="302"/>
      <c r="H5" s="295"/>
      <c r="I5" s="295"/>
      <c r="J5" s="297"/>
      <c r="K5" s="296"/>
      <c r="L5" s="297"/>
      <c r="M5" s="297"/>
      <c r="N5" s="97" t="s">
        <v>20</v>
      </c>
      <c r="O5" s="97" t="s">
        <v>21</v>
      </c>
      <c r="P5" s="97" t="s">
        <v>20</v>
      </c>
      <c r="Q5" s="97" t="s">
        <v>21</v>
      </c>
      <c r="R5" s="297"/>
      <c r="S5" s="297"/>
      <c r="T5" s="295"/>
      <c r="U5" s="289"/>
      <c r="V5" s="289"/>
    </row>
    <row r="6" spans="1:22" ht="33" customHeight="1">
      <c r="A6" s="12">
        <v>1</v>
      </c>
      <c r="B6" s="13" t="s">
        <v>253</v>
      </c>
      <c r="C6" s="16" t="s">
        <v>22</v>
      </c>
      <c r="D6" s="59" t="s">
        <v>23</v>
      </c>
      <c r="E6" s="10">
        <v>1</v>
      </c>
      <c r="F6" s="8" t="s">
        <v>24</v>
      </c>
      <c r="G6" s="105" t="s">
        <v>441</v>
      </c>
      <c r="H6" s="171"/>
      <c r="I6" s="63"/>
      <c r="J6" s="46"/>
      <c r="K6" s="53"/>
      <c r="L6" s="53"/>
      <c r="M6" s="53"/>
      <c r="N6" s="53"/>
      <c r="O6" s="53"/>
      <c r="P6" s="53"/>
      <c r="Q6" s="53"/>
      <c r="R6" s="53"/>
      <c r="S6" s="53">
        <v>1</v>
      </c>
      <c r="T6" s="89" t="s">
        <v>453</v>
      </c>
      <c r="U6" s="11" t="s">
        <v>248</v>
      </c>
      <c r="V6" s="11" t="s">
        <v>250</v>
      </c>
    </row>
    <row r="7" spans="1:22" ht="33" customHeight="1">
      <c r="A7" s="12">
        <v>2</v>
      </c>
      <c r="B7" s="13" t="s">
        <v>254</v>
      </c>
      <c r="C7" s="16" t="s">
        <v>22</v>
      </c>
      <c r="D7" s="59" t="s">
        <v>23</v>
      </c>
      <c r="E7" s="10">
        <v>2</v>
      </c>
      <c r="F7" s="8" t="s">
        <v>26</v>
      </c>
      <c r="G7" s="105" t="s">
        <v>441</v>
      </c>
      <c r="H7" s="171"/>
      <c r="I7" s="63"/>
      <c r="J7" s="46"/>
      <c r="K7" s="53"/>
      <c r="L7" s="53"/>
      <c r="M7" s="53"/>
      <c r="N7" s="53"/>
      <c r="O7" s="53"/>
      <c r="P7" s="53"/>
      <c r="Q7" s="53"/>
      <c r="R7" s="53"/>
      <c r="S7" s="53">
        <v>1</v>
      </c>
      <c r="T7" s="89" t="s">
        <v>453</v>
      </c>
      <c r="U7" s="11" t="s">
        <v>248</v>
      </c>
      <c r="V7" s="11" t="s">
        <v>250</v>
      </c>
    </row>
    <row r="8" spans="1:22" ht="46.5" customHeight="1">
      <c r="A8" s="12">
        <v>3</v>
      </c>
      <c r="B8" s="13" t="s">
        <v>255</v>
      </c>
      <c r="C8" s="16" t="s">
        <v>22</v>
      </c>
      <c r="D8" s="59" t="s">
        <v>23</v>
      </c>
      <c r="E8" s="10">
        <v>3</v>
      </c>
      <c r="F8" s="8" t="s">
        <v>27</v>
      </c>
      <c r="G8" s="105" t="s">
        <v>441</v>
      </c>
      <c r="H8" s="171"/>
      <c r="I8" s="63"/>
      <c r="J8" s="46">
        <v>1</v>
      </c>
      <c r="K8" s="54"/>
      <c r="L8" s="54"/>
      <c r="M8" s="54"/>
      <c r="N8" s="54"/>
      <c r="O8" s="54"/>
      <c r="P8" s="54"/>
      <c r="Q8" s="54"/>
      <c r="R8" s="54"/>
      <c r="S8" s="54"/>
      <c r="T8" s="89" t="s">
        <v>416</v>
      </c>
      <c r="U8" s="11" t="s">
        <v>248</v>
      </c>
      <c r="V8" s="11" t="s">
        <v>250</v>
      </c>
    </row>
    <row r="9" spans="1:22" ht="33" customHeight="1">
      <c r="A9" s="12">
        <v>4</v>
      </c>
      <c r="B9" s="13" t="s">
        <v>256</v>
      </c>
      <c r="C9" s="16" t="s">
        <v>22</v>
      </c>
      <c r="D9" s="59" t="s">
        <v>28</v>
      </c>
      <c r="E9" s="10">
        <v>1</v>
      </c>
      <c r="F9" s="8" t="s">
        <v>29</v>
      </c>
      <c r="G9" s="106" t="s">
        <v>260</v>
      </c>
      <c r="H9" s="171"/>
      <c r="I9" s="63"/>
      <c r="J9" s="46"/>
      <c r="K9" s="53"/>
      <c r="L9" s="53"/>
      <c r="M9" s="53"/>
      <c r="N9" s="53"/>
      <c r="O9" s="53"/>
      <c r="P9" s="53"/>
      <c r="Q9" s="53"/>
      <c r="R9" s="53">
        <v>1</v>
      </c>
      <c r="S9" s="54"/>
      <c r="T9" s="89"/>
      <c r="U9" s="11" t="s">
        <v>248</v>
      </c>
      <c r="V9" s="11" t="s">
        <v>250</v>
      </c>
    </row>
    <row r="10" spans="1:22" ht="33" customHeight="1">
      <c r="A10" s="12">
        <v>5</v>
      </c>
      <c r="B10" s="13" t="s">
        <v>257</v>
      </c>
      <c r="C10" s="16" t="s">
        <v>22</v>
      </c>
      <c r="D10" s="59" t="s">
        <v>28</v>
      </c>
      <c r="E10" s="10">
        <v>2</v>
      </c>
      <c r="F10" s="8" t="s">
        <v>30</v>
      </c>
      <c r="G10" s="106" t="s">
        <v>260</v>
      </c>
      <c r="H10" s="171"/>
      <c r="I10" s="63"/>
      <c r="J10" s="46"/>
      <c r="K10" s="53"/>
      <c r="L10" s="53"/>
      <c r="M10" s="53"/>
      <c r="N10" s="53"/>
      <c r="O10" s="53"/>
      <c r="P10" s="53"/>
      <c r="Q10" s="53"/>
      <c r="R10" s="53"/>
      <c r="S10" s="53">
        <v>1</v>
      </c>
      <c r="T10" s="89" t="s">
        <v>453</v>
      </c>
      <c r="U10" s="11" t="s">
        <v>248</v>
      </c>
      <c r="V10" s="11" t="s">
        <v>250</v>
      </c>
    </row>
    <row r="11" spans="1:22" ht="33" customHeight="1">
      <c r="A11" s="12">
        <v>6</v>
      </c>
      <c r="B11" s="13" t="s">
        <v>258</v>
      </c>
      <c r="C11" s="16" t="s">
        <v>22</v>
      </c>
      <c r="D11" s="59" t="s">
        <v>28</v>
      </c>
      <c r="E11" s="10">
        <v>3</v>
      </c>
      <c r="F11" s="8" t="s">
        <v>31</v>
      </c>
      <c r="G11" s="106" t="s">
        <v>260</v>
      </c>
      <c r="H11" s="171"/>
      <c r="I11" s="63"/>
      <c r="J11" s="46"/>
      <c r="K11" s="93"/>
      <c r="L11" s="93"/>
      <c r="M11" s="93"/>
      <c r="N11" s="93"/>
      <c r="O11" s="93">
        <v>1</v>
      </c>
      <c r="P11" s="54"/>
      <c r="Q11" s="54"/>
      <c r="R11" s="54"/>
      <c r="S11" s="54"/>
      <c r="T11" s="89"/>
      <c r="U11" s="11" t="s">
        <v>248</v>
      </c>
      <c r="V11" s="11" t="s">
        <v>250</v>
      </c>
    </row>
    <row r="12" spans="1:22" ht="33" customHeight="1">
      <c r="A12" s="12">
        <v>7</v>
      </c>
      <c r="B12" s="13" t="s">
        <v>32</v>
      </c>
      <c r="C12" s="43" t="s">
        <v>22</v>
      </c>
      <c r="D12" s="59" t="s">
        <v>33</v>
      </c>
      <c r="E12" s="20">
        <v>1</v>
      </c>
      <c r="F12" s="8" t="s">
        <v>34</v>
      </c>
      <c r="G12" s="107" t="s">
        <v>259</v>
      </c>
      <c r="H12" s="148"/>
      <c r="I12" s="145"/>
      <c r="J12" s="46">
        <v>1</v>
      </c>
      <c r="K12" s="54"/>
      <c r="L12" s="54"/>
      <c r="M12" s="54"/>
      <c r="N12" s="54"/>
      <c r="O12" s="54"/>
      <c r="P12" s="54"/>
      <c r="Q12" s="54"/>
      <c r="R12" s="54"/>
      <c r="S12" s="54"/>
      <c r="T12" s="89" t="s">
        <v>417</v>
      </c>
      <c r="U12" s="11" t="s">
        <v>248</v>
      </c>
      <c r="V12" s="11" t="s">
        <v>250</v>
      </c>
    </row>
    <row r="13" spans="1:22" ht="33" customHeight="1">
      <c r="A13" s="12">
        <v>8</v>
      </c>
      <c r="B13" s="13" t="s">
        <v>35</v>
      </c>
      <c r="C13" s="43" t="s">
        <v>22</v>
      </c>
      <c r="D13" s="59" t="s">
        <v>33</v>
      </c>
      <c r="E13" s="20">
        <v>1</v>
      </c>
      <c r="F13" s="8" t="s">
        <v>36</v>
      </c>
      <c r="G13" s="107" t="s">
        <v>403</v>
      </c>
      <c r="H13" s="148"/>
      <c r="I13" s="145"/>
      <c r="J13" s="46"/>
      <c r="K13" s="53"/>
      <c r="L13" s="53"/>
      <c r="M13" s="53"/>
      <c r="N13" s="53"/>
      <c r="O13" s="53"/>
      <c r="P13" s="53"/>
      <c r="Q13" s="53"/>
      <c r="R13" s="53"/>
      <c r="S13" s="53">
        <v>1</v>
      </c>
      <c r="T13" s="89" t="s">
        <v>453</v>
      </c>
      <c r="U13" s="11" t="s">
        <v>248</v>
      </c>
      <c r="V13" s="11" t="s">
        <v>250</v>
      </c>
    </row>
    <row r="14" spans="1:22" ht="79.5" customHeight="1">
      <c r="A14" s="12">
        <v>9</v>
      </c>
      <c r="B14" s="13" t="s">
        <v>38</v>
      </c>
      <c r="C14" s="43" t="s">
        <v>22</v>
      </c>
      <c r="D14" s="59" t="s">
        <v>33</v>
      </c>
      <c r="E14" s="20">
        <v>1</v>
      </c>
      <c r="F14" s="8" t="s">
        <v>39</v>
      </c>
      <c r="G14" s="107" t="s">
        <v>40</v>
      </c>
      <c r="H14" s="148"/>
      <c r="I14" s="145"/>
      <c r="J14" s="46">
        <v>1</v>
      </c>
      <c r="K14" s="54"/>
      <c r="L14" s="54"/>
      <c r="M14" s="54"/>
      <c r="N14" s="54"/>
      <c r="O14" s="54"/>
      <c r="P14" s="54"/>
      <c r="Q14" s="54"/>
      <c r="R14" s="54"/>
      <c r="S14" s="54"/>
      <c r="T14" s="89" t="s">
        <v>436</v>
      </c>
      <c r="U14" s="11" t="s">
        <v>248</v>
      </c>
      <c r="V14" s="11" t="s">
        <v>250</v>
      </c>
    </row>
    <row r="15" spans="1:22" ht="49.5" customHeight="1">
      <c r="A15" s="12">
        <v>10</v>
      </c>
      <c r="B15" s="13" t="s">
        <v>41</v>
      </c>
      <c r="C15" s="43" t="s">
        <v>22</v>
      </c>
      <c r="D15" s="59" t="s">
        <v>42</v>
      </c>
      <c r="E15" s="20">
        <v>1</v>
      </c>
      <c r="F15" s="8" t="s">
        <v>43</v>
      </c>
      <c r="G15" s="107" t="s">
        <v>292</v>
      </c>
      <c r="H15" s="148"/>
      <c r="I15" s="145"/>
      <c r="J15" s="46">
        <v>1</v>
      </c>
      <c r="K15" s="54"/>
      <c r="L15" s="54"/>
      <c r="M15" s="54"/>
      <c r="N15" s="54"/>
      <c r="O15" s="54"/>
      <c r="P15" s="54"/>
      <c r="Q15" s="54"/>
      <c r="R15" s="54"/>
      <c r="S15" s="54"/>
      <c r="T15" s="89" t="s">
        <v>437</v>
      </c>
      <c r="U15" s="11" t="s">
        <v>248</v>
      </c>
      <c r="V15" s="11" t="s">
        <v>250</v>
      </c>
    </row>
    <row r="16" spans="1:22" ht="33" customHeight="1">
      <c r="A16" s="12">
        <v>11</v>
      </c>
      <c r="B16" s="13" t="s">
        <v>44</v>
      </c>
      <c r="C16" s="43" t="s">
        <v>22</v>
      </c>
      <c r="D16" s="59" t="s">
        <v>42</v>
      </c>
      <c r="E16" s="20">
        <v>1</v>
      </c>
      <c r="F16" s="8" t="s">
        <v>45</v>
      </c>
      <c r="G16" s="107" t="s">
        <v>402</v>
      </c>
      <c r="H16" s="148"/>
      <c r="I16" s="145"/>
      <c r="J16" s="46"/>
      <c r="K16" s="53"/>
      <c r="L16" s="53"/>
      <c r="M16" s="53"/>
      <c r="N16" s="53"/>
      <c r="O16" s="53"/>
      <c r="P16" s="53"/>
      <c r="Q16" s="53"/>
      <c r="R16" s="53"/>
      <c r="S16" s="53">
        <v>1</v>
      </c>
      <c r="T16" s="89" t="s">
        <v>453</v>
      </c>
      <c r="U16" s="11" t="s">
        <v>248</v>
      </c>
      <c r="V16" s="11" t="s">
        <v>250</v>
      </c>
    </row>
    <row r="17" spans="1:22" ht="33" customHeight="1">
      <c r="A17" s="12">
        <v>12</v>
      </c>
      <c r="B17" s="13" t="s">
        <v>46</v>
      </c>
      <c r="C17" s="43" t="s">
        <v>22</v>
      </c>
      <c r="D17" s="59" t="s">
        <v>42</v>
      </c>
      <c r="E17" s="20">
        <v>1</v>
      </c>
      <c r="F17" s="8" t="s">
        <v>47</v>
      </c>
      <c r="G17" s="107" t="s">
        <v>40</v>
      </c>
      <c r="H17" s="148"/>
      <c r="I17" s="145"/>
      <c r="J17" s="46"/>
      <c r="K17" s="53"/>
      <c r="L17" s="53"/>
      <c r="M17" s="53"/>
      <c r="N17" s="53"/>
      <c r="O17" s="53"/>
      <c r="P17" s="53"/>
      <c r="Q17" s="53"/>
      <c r="R17" s="53"/>
      <c r="S17" s="53">
        <v>1</v>
      </c>
      <c r="T17" s="89" t="s">
        <v>453</v>
      </c>
      <c r="U17" s="11" t="s">
        <v>248</v>
      </c>
      <c r="V17" s="11" t="s">
        <v>250</v>
      </c>
    </row>
    <row r="18" spans="1:22" ht="48.75" customHeight="1">
      <c r="A18" s="12">
        <v>13</v>
      </c>
      <c r="B18" s="13" t="s">
        <v>261</v>
      </c>
      <c r="C18" s="16" t="s">
        <v>22</v>
      </c>
      <c r="D18" s="59" t="s">
        <v>48</v>
      </c>
      <c r="E18" s="10">
        <v>1</v>
      </c>
      <c r="F18" s="6" t="s">
        <v>49</v>
      </c>
      <c r="G18" s="106" t="s">
        <v>260</v>
      </c>
      <c r="H18" s="171"/>
      <c r="I18" s="63"/>
      <c r="J18" s="46"/>
      <c r="K18" s="53"/>
      <c r="L18" s="53"/>
      <c r="M18" s="53"/>
      <c r="N18" s="53"/>
      <c r="O18" s="53"/>
      <c r="P18" s="53"/>
      <c r="Q18" s="53"/>
      <c r="R18" s="53">
        <v>1</v>
      </c>
      <c r="S18" s="54"/>
      <c r="T18" s="103" t="s">
        <v>442</v>
      </c>
      <c r="U18" s="11" t="s">
        <v>248</v>
      </c>
      <c r="V18" s="11" t="s">
        <v>250</v>
      </c>
    </row>
    <row r="19" spans="1:22" ht="33" customHeight="1">
      <c r="A19" s="12">
        <v>14</v>
      </c>
      <c r="B19" s="13" t="s">
        <v>262</v>
      </c>
      <c r="C19" s="16" t="s">
        <v>22</v>
      </c>
      <c r="D19" s="59" t="s">
        <v>48</v>
      </c>
      <c r="E19" s="10">
        <v>2</v>
      </c>
      <c r="F19" s="6" t="s">
        <v>50</v>
      </c>
      <c r="G19" s="106" t="s">
        <v>260</v>
      </c>
      <c r="H19" s="171"/>
      <c r="I19" s="63"/>
      <c r="J19" s="46"/>
      <c r="K19" s="53"/>
      <c r="L19" s="53"/>
      <c r="M19" s="53"/>
      <c r="N19" s="53">
        <v>1</v>
      </c>
      <c r="O19" s="54"/>
      <c r="P19" s="54"/>
      <c r="Q19" s="54"/>
      <c r="R19" s="54"/>
      <c r="S19" s="54"/>
      <c r="T19" s="89"/>
      <c r="U19" s="11" t="s">
        <v>248</v>
      </c>
      <c r="V19" s="11" t="s">
        <v>250</v>
      </c>
    </row>
    <row r="20" spans="1:22" ht="33" customHeight="1">
      <c r="A20" s="12">
        <v>15</v>
      </c>
      <c r="B20" s="13" t="s">
        <v>263</v>
      </c>
      <c r="C20" s="16" t="s">
        <v>22</v>
      </c>
      <c r="D20" s="59" t="s">
        <v>51</v>
      </c>
      <c r="E20" s="10">
        <v>1</v>
      </c>
      <c r="F20" s="6" t="s">
        <v>52</v>
      </c>
      <c r="G20" s="106" t="s">
        <v>260</v>
      </c>
      <c r="H20" s="171"/>
      <c r="I20" s="63"/>
      <c r="J20" s="46"/>
      <c r="K20" s="53"/>
      <c r="L20" s="53"/>
      <c r="M20" s="53"/>
      <c r="N20" s="53"/>
      <c r="O20" s="53"/>
      <c r="P20" s="53"/>
      <c r="Q20" s="53">
        <v>1</v>
      </c>
      <c r="R20" s="54"/>
      <c r="S20" s="54"/>
      <c r="T20" s="89"/>
      <c r="U20" s="11" t="s">
        <v>248</v>
      </c>
      <c r="V20" s="11" t="s">
        <v>250</v>
      </c>
    </row>
    <row r="21" spans="1:22" ht="50.25" customHeight="1">
      <c r="A21" s="12">
        <v>16</v>
      </c>
      <c r="B21" s="13" t="s">
        <v>264</v>
      </c>
      <c r="C21" s="16" t="s">
        <v>22</v>
      </c>
      <c r="D21" s="59" t="s">
        <v>51</v>
      </c>
      <c r="E21" s="10">
        <v>2</v>
      </c>
      <c r="F21" s="6" t="s">
        <v>53</v>
      </c>
      <c r="G21" s="106" t="s">
        <v>260</v>
      </c>
      <c r="H21" s="171"/>
      <c r="I21" s="63"/>
      <c r="J21" s="46"/>
      <c r="K21" s="53"/>
      <c r="L21" s="53"/>
      <c r="M21" s="53"/>
      <c r="N21" s="53"/>
      <c r="O21" s="53"/>
      <c r="P21" s="53"/>
      <c r="Q21" s="53"/>
      <c r="R21" s="53">
        <v>1</v>
      </c>
      <c r="S21" s="54"/>
      <c r="T21" s="103" t="s">
        <v>443</v>
      </c>
      <c r="U21" s="11" t="s">
        <v>248</v>
      </c>
      <c r="V21" s="11" t="s">
        <v>250</v>
      </c>
    </row>
    <row r="22" spans="1:22" ht="48.75" customHeight="1">
      <c r="A22" s="12">
        <v>17</v>
      </c>
      <c r="B22" s="13" t="s">
        <v>265</v>
      </c>
      <c r="C22" s="16" t="s">
        <v>22</v>
      </c>
      <c r="D22" s="59" t="s">
        <v>51</v>
      </c>
      <c r="E22" s="10">
        <v>3</v>
      </c>
      <c r="F22" s="6" t="s">
        <v>54</v>
      </c>
      <c r="G22" s="106" t="s">
        <v>260</v>
      </c>
      <c r="H22" s="171"/>
      <c r="I22" s="63"/>
      <c r="J22" s="46"/>
      <c r="K22" s="53"/>
      <c r="L22" s="53"/>
      <c r="M22" s="53"/>
      <c r="N22" s="53"/>
      <c r="O22" s="53"/>
      <c r="P22" s="53"/>
      <c r="Q22" s="53"/>
      <c r="R22" s="53">
        <v>1</v>
      </c>
      <c r="S22" s="54"/>
      <c r="T22" s="103" t="s">
        <v>443</v>
      </c>
      <c r="U22" s="11" t="s">
        <v>248</v>
      </c>
      <c r="V22" s="11" t="s">
        <v>250</v>
      </c>
    </row>
    <row r="23" spans="1:22" ht="33" customHeight="1">
      <c r="A23" s="12">
        <v>18</v>
      </c>
      <c r="B23" s="13" t="s">
        <v>266</v>
      </c>
      <c r="C23" s="16" t="s">
        <v>22</v>
      </c>
      <c r="D23" s="60" t="s">
        <v>55</v>
      </c>
      <c r="E23" s="20">
        <v>1</v>
      </c>
      <c r="F23" s="6" t="s">
        <v>56</v>
      </c>
      <c r="G23" s="106" t="s">
        <v>57</v>
      </c>
      <c r="H23" s="171"/>
      <c r="I23" s="63"/>
      <c r="J23" s="46"/>
      <c r="K23" s="53"/>
      <c r="L23" s="53"/>
      <c r="M23" s="53"/>
      <c r="N23" s="53"/>
      <c r="O23" s="53"/>
      <c r="P23" s="53"/>
      <c r="Q23" s="53"/>
      <c r="R23" s="53"/>
      <c r="S23" s="53">
        <v>1</v>
      </c>
      <c r="T23" s="89" t="s">
        <v>453</v>
      </c>
      <c r="U23" s="11" t="s">
        <v>248</v>
      </c>
      <c r="V23" s="11" t="s">
        <v>250</v>
      </c>
    </row>
    <row r="24" spans="1:22" ht="33" customHeight="1">
      <c r="A24" s="12">
        <v>19</v>
      </c>
      <c r="B24" s="13" t="s">
        <v>267</v>
      </c>
      <c r="C24" s="16" t="s">
        <v>22</v>
      </c>
      <c r="D24" s="60" t="s">
        <v>55</v>
      </c>
      <c r="E24" s="20">
        <v>2</v>
      </c>
      <c r="F24" s="6" t="s">
        <v>58</v>
      </c>
      <c r="G24" s="106" t="s">
        <v>57</v>
      </c>
      <c r="H24" s="171"/>
      <c r="I24" s="63"/>
      <c r="J24" s="46"/>
      <c r="K24" s="53"/>
      <c r="L24" s="53"/>
      <c r="M24" s="53"/>
      <c r="N24" s="53"/>
      <c r="O24" s="53"/>
      <c r="P24" s="53"/>
      <c r="Q24" s="53"/>
      <c r="R24" s="53"/>
      <c r="S24" s="53">
        <v>1</v>
      </c>
      <c r="T24" s="89" t="s">
        <v>453</v>
      </c>
      <c r="U24" s="11" t="s">
        <v>248</v>
      </c>
      <c r="V24" s="11" t="s">
        <v>250</v>
      </c>
    </row>
    <row r="25" spans="1:22" ht="33" customHeight="1">
      <c r="A25" s="12">
        <v>20</v>
      </c>
      <c r="B25" s="13" t="s">
        <v>268</v>
      </c>
      <c r="C25" s="16" t="s">
        <v>22</v>
      </c>
      <c r="D25" s="60" t="s">
        <v>55</v>
      </c>
      <c r="E25" s="20">
        <v>3</v>
      </c>
      <c r="F25" s="6" t="s">
        <v>59</v>
      </c>
      <c r="G25" s="106" t="s">
        <v>57</v>
      </c>
      <c r="H25" s="171"/>
      <c r="I25" s="63"/>
      <c r="J25" s="46"/>
      <c r="K25" s="53"/>
      <c r="L25" s="53"/>
      <c r="M25" s="53"/>
      <c r="N25" s="53"/>
      <c r="O25" s="53"/>
      <c r="P25" s="53"/>
      <c r="Q25" s="53"/>
      <c r="R25" s="53"/>
      <c r="S25" s="53">
        <v>1</v>
      </c>
      <c r="T25" s="89" t="s">
        <v>453</v>
      </c>
      <c r="U25" s="11" t="s">
        <v>248</v>
      </c>
      <c r="V25" s="11" t="s">
        <v>250</v>
      </c>
    </row>
    <row r="26" spans="1:22" ht="33" customHeight="1">
      <c r="A26" s="12">
        <v>21</v>
      </c>
      <c r="B26" s="13" t="s">
        <v>269</v>
      </c>
      <c r="C26" s="16" t="s">
        <v>22</v>
      </c>
      <c r="D26" s="60" t="s">
        <v>60</v>
      </c>
      <c r="E26" s="20">
        <v>1</v>
      </c>
      <c r="F26" s="6" t="s">
        <v>61</v>
      </c>
      <c r="G26" s="106" t="s">
        <v>57</v>
      </c>
      <c r="H26" s="171"/>
      <c r="I26" s="63"/>
      <c r="J26" s="46"/>
      <c r="K26" s="53"/>
      <c r="L26" s="53"/>
      <c r="M26" s="53"/>
      <c r="N26" s="53"/>
      <c r="O26" s="53"/>
      <c r="P26" s="53"/>
      <c r="Q26" s="53"/>
      <c r="R26" s="53">
        <v>1</v>
      </c>
      <c r="S26" s="54"/>
      <c r="T26" s="89"/>
      <c r="U26" s="11" t="s">
        <v>248</v>
      </c>
      <c r="V26" s="11" t="s">
        <v>250</v>
      </c>
    </row>
    <row r="27" spans="1:22" ht="33" customHeight="1">
      <c r="A27" s="12">
        <v>22</v>
      </c>
      <c r="B27" s="13" t="s">
        <v>270</v>
      </c>
      <c r="C27" s="16" t="s">
        <v>22</v>
      </c>
      <c r="D27" s="60" t="s">
        <v>60</v>
      </c>
      <c r="E27" s="20">
        <v>2</v>
      </c>
      <c r="F27" s="6" t="s">
        <v>62</v>
      </c>
      <c r="G27" s="106" t="s">
        <v>57</v>
      </c>
      <c r="H27" s="171"/>
      <c r="I27" s="63"/>
      <c r="J27" s="46"/>
      <c r="K27" s="53"/>
      <c r="L27" s="53"/>
      <c r="M27" s="53"/>
      <c r="N27" s="53"/>
      <c r="O27" s="53"/>
      <c r="P27" s="53"/>
      <c r="Q27" s="53"/>
      <c r="R27" s="53"/>
      <c r="S27" s="53">
        <v>1</v>
      </c>
      <c r="T27" s="89" t="s">
        <v>453</v>
      </c>
      <c r="U27" s="11" t="s">
        <v>248</v>
      </c>
      <c r="V27" s="11" t="s">
        <v>250</v>
      </c>
    </row>
    <row r="28" spans="1:22" ht="33" customHeight="1">
      <c r="A28" s="12">
        <v>23</v>
      </c>
      <c r="B28" s="13" t="s">
        <v>271</v>
      </c>
      <c r="C28" s="16" t="s">
        <v>22</v>
      </c>
      <c r="D28" s="60" t="s">
        <v>63</v>
      </c>
      <c r="E28" s="20">
        <v>1</v>
      </c>
      <c r="F28" s="6" t="s">
        <v>64</v>
      </c>
      <c r="G28" s="106" t="s">
        <v>260</v>
      </c>
      <c r="H28" s="171"/>
      <c r="I28" s="63"/>
      <c r="J28" s="46"/>
      <c r="K28" s="53"/>
      <c r="L28" s="53"/>
      <c r="M28" s="53"/>
      <c r="N28" s="53"/>
      <c r="O28" s="53"/>
      <c r="P28" s="53"/>
      <c r="Q28" s="53"/>
      <c r="R28" s="53">
        <v>1</v>
      </c>
      <c r="S28" s="54"/>
      <c r="T28" s="89"/>
      <c r="U28" s="11" t="s">
        <v>248</v>
      </c>
      <c r="V28" s="11" t="s">
        <v>250</v>
      </c>
    </row>
    <row r="29" spans="1:22" ht="33" customHeight="1">
      <c r="A29" s="12">
        <v>24</v>
      </c>
      <c r="B29" s="13" t="s">
        <v>272</v>
      </c>
      <c r="C29" s="16" t="s">
        <v>22</v>
      </c>
      <c r="D29" s="60" t="s">
        <v>63</v>
      </c>
      <c r="E29" s="20">
        <v>2</v>
      </c>
      <c r="F29" s="6" t="s">
        <v>65</v>
      </c>
      <c r="G29" s="106" t="s">
        <v>260</v>
      </c>
      <c r="H29" s="171"/>
      <c r="I29" s="63"/>
      <c r="J29" s="46"/>
      <c r="K29" s="53"/>
      <c r="L29" s="53"/>
      <c r="M29" s="53"/>
      <c r="N29" s="53"/>
      <c r="O29" s="53">
        <v>1</v>
      </c>
      <c r="P29" s="54"/>
      <c r="Q29" s="54"/>
      <c r="R29" s="54"/>
      <c r="S29" s="54"/>
      <c r="T29" s="89"/>
      <c r="U29" s="11" t="s">
        <v>248</v>
      </c>
      <c r="V29" s="11" t="s">
        <v>250</v>
      </c>
    </row>
    <row r="30" spans="1:22" ht="33" customHeight="1">
      <c r="A30" s="12">
        <v>25</v>
      </c>
      <c r="B30" s="13" t="s">
        <v>273</v>
      </c>
      <c r="C30" s="16" t="s">
        <v>22</v>
      </c>
      <c r="D30" s="60" t="s">
        <v>66</v>
      </c>
      <c r="E30" s="20">
        <v>1</v>
      </c>
      <c r="F30" s="6" t="s">
        <v>67</v>
      </c>
      <c r="G30" s="106" t="s">
        <v>260</v>
      </c>
      <c r="H30" s="171"/>
      <c r="I30" s="63"/>
      <c r="J30" s="46"/>
      <c r="K30" s="53"/>
      <c r="L30" s="53"/>
      <c r="M30" s="53"/>
      <c r="N30" s="53"/>
      <c r="O30" s="53">
        <v>1</v>
      </c>
      <c r="P30" s="54"/>
      <c r="Q30" s="54"/>
      <c r="R30" s="54"/>
      <c r="S30" s="54"/>
      <c r="T30" s="89"/>
      <c r="U30" s="11" t="s">
        <v>248</v>
      </c>
      <c r="V30" s="11" t="s">
        <v>250</v>
      </c>
    </row>
    <row r="31" spans="1:22" ht="33" customHeight="1">
      <c r="A31" s="12">
        <v>26</v>
      </c>
      <c r="B31" s="13" t="s">
        <v>274</v>
      </c>
      <c r="C31" s="16" t="s">
        <v>22</v>
      </c>
      <c r="D31" s="60" t="s">
        <v>66</v>
      </c>
      <c r="E31" s="20">
        <v>2</v>
      </c>
      <c r="F31" s="6" t="s">
        <v>68</v>
      </c>
      <c r="G31" s="106" t="s">
        <v>260</v>
      </c>
      <c r="H31" s="171"/>
      <c r="I31" s="63"/>
      <c r="J31" s="46">
        <v>1</v>
      </c>
      <c r="K31" s="78"/>
      <c r="L31" s="54"/>
      <c r="M31" s="54"/>
      <c r="N31" s="54"/>
      <c r="O31" s="54"/>
      <c r="P31" s="54"/>
      <c r="Q31" s="54"/>
      <c r="R31" s="54"/>
      <c r="S31" s="54"/>
      <c r="T31" s="89" t="s">
        <v>422</v>
      </c>
      <c r="U31" s="11" t="s">
        <v>248</v>
      </c>
      <c r="V31" s="11" t="s">
        <v>250</v>
      </c>
    </row>
    <row r="32" spans="1:22" ht="33" customHeight="1">
      <c r="A32" s="12">
        <v>27</v>
      </c>
      <c r="B32" s="13" t="s">
        <v>69</v>
      </c>
      <c r="C32" s="43" t="s">
        <v>22</v>
      </c>
      <c r="D32" s="59" t="s">
        <v>70</v>
      </c>
      <c r="E32" s="20">
        <v>1</v>
      </c>
      <c r="F32" s="8" t="s">
        <v>71</v>
      </c>
      <c r="G32" s="107" t="s">
        <v>296</v>
      </c>
      <c r="H32" s="147"/>
      <c r="I32" s="145"/>
      <c r="J32" s="46"/>
      <c r="K32" s="53"/>
      <c r="L32" s="53"/>
      <c r="M32" s="53"/>
      <c r="N32" s="53"/>
      <c r="O32" s="53"/>
      <c r="P32" s="53"/>
      <c r="Q32" s="53"/>
      <c r="R32" s="53"/>
      <c r="S32" s="53">
        <v>1</v>
      </c>
      <c r="T32" s="89" t="s">
        <v>453</v>
      </c>
      <c r="U32" s="11" t="s">
        <v>248</v>
      </c>
      <c r="V32" s="11" t="s">
        <v>250</v>
      </c>
    </row>
    <row r="33" spans="1:22" ht="43.5" customHeight="1">
      <c r="A33" s="12">
        <v>28</v>
      </c>
      <c r="B33" s="13" t="s">
        <v>72</v>
      </c>
      <c r="C33" s="43" t="s">
        <v>22</v>
      </c>
      <c r="D33" s="59" t="s">
        <v>70</v>
      </c>
      <c r="E33" s="20">
        <v>1</v>
      </c>
      <c r="F33" s="8" t="s">
        <v>73</v>
      </c>
      <c r="G33" s="107" t="s">
        <v>296</v>
      </c>
      <c r="H33" s="147"/>
      <c r="I33" s="145"/>
      <c r="J33" s="46"/>
      <c r="K33" s="53"/>
      <c r="L33" s="53"/>
      <c r="M33" s="53"/>
      <c r="N33" s="53"/>
      <c r="O33" s="53"/>
      <c r="P33" s="53"/>
      <c r="Q33" s="53"/>
      <c r="R33" s="53"/>
      <c r="S33" s="53">
        <v>1</v>
      </c>
      <c r="T33" s="103" t="s">
        <v>663</v>
      </c>
      <c r="U33" s="11" t="s">
        <v>248</v>
      </c>
      <c r="V33" s="11" t="s">
        <v>250</v>
      </c>
    </row>
    <row r="34" spans="1:22" ht="33" customHeight="1">
      <c r="A34" s="12">
        <v>29</v>
      </c>
      <c r="B34" s="13" t="s">
        <v>74</v>
      </c>
      <c r="C34" s="43" t="s">
        <v>22</v>
      </c>
      <c r="D34" s="59" t="s">
        <v>75</v>
      </c>
      <c r="E34" s="20">
        <v>1</v>
      </c>
      <c r="F34" s="8" t="s">
        <v>76</v>
      </c>
      <c r="G34" s="107" t="s">
        <v>40</v>
      </c>
      <c r="H34" s="147"/>
      <c r="I34" s="145"/>
      <c r="J34" s="46"/>
      <c r="K34" s="53"/>
      <c r="L34" s="53"/>
      <c r="M34" s="53"/>
      <c r="N34" s="53"/>
      <c r="O34" s="53"/>
      <c r="P34" s="53"/>
      <c r="Q34" s="53"/>
      <c r="R34" s="53"/>
      <c r="S34" s="53">
        <v>1</v>
      </c>
      <c r="T34" s="89" t="s">
        <v>453</v>
      </c>
      <c r="U34" s="11" t="s">
        <v>248</v>
      </c>
      <c r="V34" s="11" t="s">
        <v>250</v>
      </c>
    </row>
    <row r="35" spans="1:22" ht="33" customHeight="1">
      <c r="A35" s="12">
        <v>30</v>
      </c>
      <c r="B35" s="13" t="s">
        <v>77</v>
      </c>
      <c r="C35" s="43" t="s">
        <v>22</v>
      </c>
      <c r="D35" s="59" t="s">
        <v>75</v>
      </c>
      <c r="E35" s="20">
        <v>1</v>
      </c>
      <c r="F35" s="8" t="s">
        <v>78</v>
      </c>
      <c r="G35" s="107" t="s">
        <v>404</v>
      </c>
      <c r="H35" s="147"/>
      <c r="I35" s="145"/>
      <c r="J35" s="46"/>
      <c r="K35" s="53"/>
      <c r="L35" s="53"/>
      <c r="M35" s="53"/>
      <c r="N35" s="53"/>
      <c r="O35" s="53"/>
      <c r="P35" s="53"/>
      <c r="Q35" s="53"/>
      <c r="R35" s="53"/>
      <c r="S35" s="53">
        <v>1</v>
      </c>
      <c r="T35" s="89" t="s">
        <v>453</v>
      </c>
      <c r="U35" s="11" t="s">
        <v>248</v>
      </c>
      <c r="V35" s="11" t="s">
        <v>250</v>
      </c>
    </row>
    <row r="36" spans="1:22" ht="33" customHeight="1">
      <c r="A36" s="12">
        <v>31</v>
      </c>
      <c r="B36" s="13" t="s">
        <v>79</v>
      </c>
      <c r="C36" s="43" t="s">
        <v>80</v>
      </c>
      <c r="D36" s="59" t="s">
        <v>81</v>
      </c>
      <c r="E36" s="20">
        <v>1</v>
      </c>
      <c r="F36" s="8" t="s">
        <v>82</v>
      </c>
      <c r="G36" s="107" t="s">
        <v>83</v>
      </c>
      <c r="H36" s="147"/>
      <c r="I36" s="145"/>
      <c r="J36" s="46"/>
      <c r="K36" s="53"/>
      <c r="L36" s="53"/>
      <c r="M36" s="53"/>
      <c r="N36" s="53"/>
      <c r="O36" s="53"/>
      <c r="P36" s="53"/>
      <c r="Q36" s="53"/>
      <c r="R36" s="53"/>
      <c r="S36" s="53">
        <v>1</v>
      </c>
      <c r="T36" s="89" t="s">
        <v>453</v>
      </c>
      <c r="U36" s="11" t="s">
        <v>248</v>
      </c>
      <c r="V36" s="11" t="s">
        <v>250</v>
      </c>
    </row>
    <row r="37" spans="1:22" ht="33" customHeight="1">
      <c r="A37" s="12">
        <v>32</v>
      </c>
      <c r="B37" s="13" t="s">
        <v>84</v>
      </c>
      <c r="C37" s="43" t="s">
        <v>80</v>
      </c>
      <c r="D37" s="59" t="s">
        <v>81</v>
      </c>
      <c r="E37" s="20">
        <v>1</v>
      </c>
      <c r="F37" s="8" t="s">
        <v>85</v>
      </c>
      <c r="G37" s="107" t="s">
        <v>86</v>
      </c>
      <c r="H37" s="147"/>
      <c r="I37" s="145"/>
      <c r="J37" s="46"/>
      <c r="K37" s="53"/>
      <c r="L37" s="53"/>
      <c r="M37" s="53"/>
      <c r="N37" s="53"/>
      <c r="O37" s="53"/>
      <c r="P37" s="53"/>
      <c r="Q37" s="53"/>
      <c r="R37" s="53">
        <v>1</v>
      </c>
      <c r="S37" s="54"/>
      <c r="T37" s="89"/>
      <c r="U37" s="11" t="s">
        <v>248</v>
      </c>
      <c r="V37" s="11" t="s">
        <v>250</v>
      </c>
    </row>
    <row r="38" spans="1:22" ht="33" customHeight="1">
      <c r="A38" s="12">
        <v>33</v>
      </c>
      <c r="B38" s="13" t="s">
        <v>87</v>
      </c>
      <c r="C38" s="43" t="s">
        <v>80</v>
      </c>
      <c r="D38" s="59" t="s">
        <v>81</v>
      </c>
      <c r="E38" s="20">
        <v>1</v>
      </c>
      <c r="F38" s="8" t="s">
        <v>88</v>
      </c>
      <c r="G38" s="107" t="s">
        <v>89</v>
      </c>
      <c r="H38" s="147"/>
      <c r="I38" s="145"/>
      <c r="J38" s="46"/>
      <c r="K38" s="53"/>
      <c r="L38" s="53"/>
      <c r="M38" s="53"/>
      <c r="N38" s="53"/>
      <c r="O38" s="53"/>
      <c r="P38" s="53"/>
      <c r="Q38" s="53"/>
      <c r="R38" s="53">
        <v>1</v>
      </c>
      <c r="S38" s="54"/>
      <c r="T38" s="89"/>
      <c r="U38" s="11" t="s">
        <v>248</v>
      </c>
      <c r="V38" s="11" t="s">
        <v>250</v>
      </c>
    </row>
    <row r="39" spans="1:22" ht="33" customHeight="1">
      <c r="A39" s="12">
        <v>34</v>
      </c>
      <c r="B39" s="13" t="s">
        <v>90</v>
      </c>
      <c r="C39" s="43" t="s">
        <v>80</v>
      </c>
      <c r="D39" s="59" t="s">
        <v>91</v>
      </c>
      <c r="E39" s="20">
        <v>1</v>
      </c>
      <c r="F39" s="8" t="s">
        <v>92</v>
      </c>
      <c r="G39" s="107" t="s">
        <v>93</v>
      </c>
      <c r="H39" s="147"/>
      <c r="I39" s="145"/>
      <c r="J39" s="46"/>
      <c r="K39" s="53"/>
      <c r="L39" s="53"/>
      <c r="M39" s="53"/>
      <c r="N39" s="53"/>
      <c r="O39" s="53"/>
      <c r="P39" s="53"/>
      <c r="Q39" s="53"/>
      <c r="R39" s="53">
        <v>1</v>
      </c>
      <c r="S39" s="54"/>
      <c r="T39" s="99"/>
      <c r="U39" s="11" t="s">
        <v>248</v>
      </c>
      <c r="V39" s="11" t="s">
        <v>250</v>
      </c>
    </row>
    <row r="40" spans="1:22" ht="33" customHeight="1">
      <c r="A40" s="12">
        <v>35</v>
      </c>
      <c r="B40" s="13" t="s">
        <v>94</v>
      </c>
      <c r="C40" s="43" t="s">
        <v>80</v>
      </c>
      <c r="D40" s="59" t="s">
        <v>91</v>
      </c>
      <c r="E40" s="20">
        <v>1</v>
      </c>
      <c r="F40" s="8" t="s">
        <v>95</v>
      </c>
      <c r="G40" s="107" t="s">
        <v>83</v>
      </c>
      <c r="H40" s="147"/>
      <c r="I40" s="145"/>
      <c r="J40" s="46">
        <v>1</v>
      </c>
      <c r="K40" s="78"/>
      <c r="L40" s="78"/>
      <c r="M40" s="78"/>
      <c r="N40" s="54"/>
      <c r="O40" s="54"/>
      <c r="P40" s="54"/>
      <c r="Q40" s="54"/>
      <c r="R40" s="54"/>
      <c r="S40" s="54"/>
      <c r="T40" s="99" t="s">
        <v>418</v>
      </c>
      <c r="U40" s="11" t="s">
        <v>248</v>
      </c>
      <c r="V40" s="11" t="s">
        <v>250</v>
      </c>
    </row>
    <row r="41" spans="1:22" ht="33" customHeight="1">
      <c r="A41" s="12">
        <v>36</v>
      </c>
      <c r="B41" s="13" t="s">
        <v>96</v>
      </c>
      <c r="C41" s="43" t="s">
        <v>80</v>
      </c>
      <c r="D41" s="59" t="s">
        <v>91</v>
      </c>
      <c r="E41" s="20">
        <v>1</v>
      </c>
      <c r="F41" s="8" t="s">
        <v>97</v>
      </c>
      <c r="G41" s="107" t="s">
        <v>83</v>
      </c>
      <c r="H41" s="147"/>
      <c r="I41" s="145"/>
      <c r="J41" s="46"/>
      <c r="K41" s="53"/>
      <c r="L41" s="53"/>
      <c r="M41" s="53"/>
      <c r="N41" s="53"/>
      <c r="O41" s="53"/>
      <c r="P41" s="53"/>
      <c r="Q41" s="53"/>
      <c r="R41" s="53"/>
      <c r="S41" s="53">
        <v>1</v>
      </c>
      <c r="T41" s="89" t="s">
        <v>453</v>
      </c>
      <c r="U41" s="11" t="s">
        <v>248</v>
      </c>
      <c r="V41" s="11" t="s">
        <v>250</v>
      </c>
    </row>
    <row r="42" spans="1:22" ht="33" customHeight="1">
      <c r="A42" s="12">
        <v>37</v>
      </c>
      <c r="B42" s="13" t="s">
        <v>98</v>
      </c>
      <c r="C42" s="43" t="s">
        <v>80</v>
      </c>
      <c r="D42" s="59" t="s">
        <v>99</v>
      </c>
      <c r="E42" s="20">
        <v>1</v>
      </c>
      <c r="F42" s="8" t="s">
        <v>100</v>
      </c>
      <c r="G42" s="107" t="s">
        <v>101</v>
      </c>
      <c r="H42" s="147"/>
      <c r="I42" s="145"/>
      <c r="J42" s="46"/>
      <c r="K42" s="53"/>
      <c r="L42" s="53"/>
      <c r="M42" s="53"/>
      <c r="N42" s="53"/>
      <c r="O42" s="53"/>
      <c r="P42" s="53"/>
      <c r="Q42" s="53"/>
      <c r="R42" s="53"/>
      <c r="S42" s="53">
        <v>1</v>
      </c>
      <c r="T42" s="89" t="s">
        <v>453</v>
      </c>
      <c r="U42" s="11" t="s">
        <v>248</v>
      </c>
      <c r="V42" s="11" t="s">
        <v>250</v>
      </c>
    </row>
    <row r="43" spans="1:22" ht="33" customHeight="1">
      <c r="A43" s="12">
        <v>38</v>
      </c>
      <c r="B43" s="13" t="s">
        <v>102</v>
      </c>
      <c r="C43" s="43" t="s">
        <v>80</v>
      </c>
      <c r="D43" s="59" t="s">
        <v>99</v>
      </c>
      <c r="E43" s="20">
        <v>1</v>
      </c>
      <c r="F43" s="8" t="s">
        <v>103</v>
      </c>
      <c r="G43" s="107" t="s">
        <v>297</v>
      </c>
      <c r="H43" s="147"/>
      <c r="I43" s="145"/>
      <c r="J43" s="46"/>
      <c r="K43" s="53"/>
      <c r="L43" s="53"/>
      <c r="M43" s="53"/>
      <c r="N43" s="53"/>
      <c r="O43" s="53"/>
      <c r="P43" s="53"/>
      <c r="Q43" s="53"/>
      <c r="R43" s="53">
        <v>1</v>
      </c>
      <c r="S43" s="54"/>
      <c r="T43" s="89"/>
      <c r="U43" s="11" t="s">
        <v>248</v>
      </c>
      <c r="V43" s="11" t="s">
        <v>250</v>
      </c>
    </row>
    <row r="44" spans="1:22" ht="33" customHeight="1">
      <c r="A44" s="12">
        <v>39</v>
      </c>
      <c r="B44" s="13" t="s">
        <v>104</v>
      </c>
      <c r="C44" s="43" t="s">
        <v>80</v>
      </c>
      <c r="D44" s="59" t="s">
        <v>99</v>
      </c>
      <c r="E44" s="20">
        <v>1</v>
      </c>
      <c r="F44" s="8" t="s">
        <v>105</v>
      </c>
      <c r="G44" s="107" t="s">
        <v>106</v>
      </c>
      <c r="H44" s="147"/>
      <c r="I44" s="145"/>
      <c r="J44" s="46"/>
      <c r="K44" s="53"/>
      <c r="L44" s="53"/>
      <c r="M44" s="53"/>
      <c r="N44" s="53"/>
      <c r="O44" s="53"/>
      <c r="P44" s="53"/>
      <c r="Q44" s="53"/>
      <c r="R44" s="53"/>
      <c r="S44" s="53">
        <v>1</v>
      </c>
      <c r="T44" s="89" t="s">
        <v>453</v>
      </c>
      <c r="U44" s="11" t="s">
        <v>248</v>
      </c>
      <c r="V44" s="11" t="s">
        <v>250</v>
      </c>
    </row>
    <row r="45" spans="1:22" ht="33" customHeight="1">
      <c r="A45" s="12">
        <v>40</v>
      </c>
      <c r="B45" s="13" t="s">
        <v>107</v>
      </c>
      <c r="C45" s="43" t="s">
        <v>80</v>
      </c>
      <c r="D45" s="59" t="s">
        <v>99</v>
      </c>
      <c r="E45" s="20">
        <v>1</v>
      </c>
      <c r="F45" s="8" t="s">
        <v>108</v>
      </c>
      <c r="G45" s="107" t="s">
        <v>109</v>
      </c>
      <c r="H45" s="147"/>
      <c r="I45" s="145"/>
      <c r="J45" s="46"/>
      <c r="K45" s="93"/>
      <c r="L45" s="93">
        <v>1</v>
      </c>
      <c r="M45" s="54"/>
      <c r="N45" s="54"/>
      <c r="O45" s="54"/>
      <c r="P45" s="54"/>
      <c r="Q45" s="54"/>
      <c r="R45" s="54"/>
      <c r="S45" s="54"/>
      <c r="T45" s="101"/>
      <c r="U45" s="11" t="s">
        <v>248</v>
      </c>
      <c r="V45" s="11" t="s">
        <v>250</v>
      </c>
    </row>
    <row r="46" spans="1:22" ht="33" customHeight="1">
      <c r="A46" s="12">
        <v>41</v>
      </c>
      <c r="B46" s="13" t="s">
        <v>110</v>
      </c>
      <c r="C46" s="43" t="s">
        <v>80</v>
      </c>
      <c r="D46" s="59" t="s">
        <v>99</v>
      </c>
      <c r="E46" s="20">
        <v>1</v>
      </c>
      <c r="F46" s="8" t="s">
        <v>111</v>
      </c>
      <c r="G46" s="107" t="s">
        <v>112</v>
      </c>
      <c r="H46" s="147"/>
      <c r="I46" s="145"/>
      <c r="J46" s="46"/>
      <c r="K46" s="53">
        <v>1</v>
      </c>
      <c r="L46" s="54"/>
      <c r="M46" s="54"/>
      <c r="N46" s="54"/>
      <c r="O46" s="54"/>
      <c r="P46" s="54"/>
      <c r="Q46" s="54"/>
      <c r="R46" s="54"/>
      <c r="S46" s="54"/>
      <c r="T46" s="101" t="s">
        <v>438</v>
      </c>
      <c r="U46" s="11" t="s">
        <v>248</v>
      </c>
      <c r="V46" s="11" t="s">
        <v>250</v>
      </c>
    </row>
    <row r="47" spans="1:22" ht="33" customHeight="1">
      <c r="A47" s="12">
        <v>42</v>
      </c>
      <c r="B47" s="13" t="s">
        <v>113</v>
      </c>
      <c r="C47" s="43" t="s">
        <v>80</v>
      </c>
      <c r="D47" s="59" t="s">
        <v>99</v>
      </c>
      <c r="E47" s="20">
        <v>1</v>
      </c>
      <c r="F47" s="8" t="s">
        <v>114</v>
      </c>
      <c r="G47" s="107" t="s">
        <v>115</v>
      </c>
      <c r="H47" s="147"/>
      <c r="I47" s="145"/>
      <c r="J47" s="46"/>
      <c r="K47" s="53"/>
      <c r="L47" s="53"/>
      <c r="M47" s="53"/>
      <c r="N47" s="53"/>
      <c r="O47" s="53"/>
      <c r="P47" s="53"/>
      <c r="Q47" s="53"/>
      <c r="R47" s="53">
        <v>1</v>
      </c>
      <c r="S47" s="54"/>
      <c r="T47" s="89"/>
      <c r="U47" s="11" t="s">
        <v>248</v>
      </c>
      <c r="V47" s="11" t="s">
        <v>250</v>
      </c>
    </row>
    <row r="48" spans="1:22" ht="33" customHeight="1">
      <c r="A48" s="12">
        <v>43</v>
      </c>
      <c r="B48" s="13" t="s">
        <v>116</v>
      </c>
      <c r="C48" s="43" t="s">
        <v>80</v>
      </c>
      <c r="D48" s="59" t="s">
        <v>117</v>
      </c>
      <c r="E48" s="20">
        <v>1</v>
      </c>
      <c r="F48" s="8" t="s">
        <v>118</v>
      </c>
      <c r="G48" s="107" t="s">
        <v>112</v>
      </c>
      <c r="H48" s="147"/>
      <c r="I48" s="145"/>
      <c r="J48" s="46"/>
      <c r="K48" s="53"/>
      <c r="L48" s="53"/>
      <c r="M48" s="53"/>
      <c r="N48" s="53"/>
      <c r="O48" s="53"/>
      <c r="P48" s="53"/>
      <c r="Q48" s="53"/>
      <c r="R48" s="53"/>
      <c r="S48" s="53">
        <v>1</v>
      </c>
      <c r="T48" s="89" t="s">
        <v>453</v>
      </c>
      <c r="U48" s="11" t="s">
        <v>248</v>
      </c>
      <c r="V48" s="11" t="s">
        <v>250</v>
      </c>
    </row>
    <row r="49" spans="1:22" ht="33" customHeight="1">
      <c r="A49" s="12">
        <v>44</v>
      </c>
      <c r="B49" s="13" t="s">
        <v>119</v>
      </c>
      <c r="C49" s="43" t="s">
        <v>80</v>
      </c>
      <c r="D49" s="59" t="s">
        <v>117</v>
      </c>
      <c r="E49" s="20">
        <v>1</v>
      </c>
      <c r="F49" s="8" t="s">
        <v>120</v>
      </c>
      <c r="G49" s="107" t="s">
        <v>83</v>
      </c>
      <c r="H49" s="147"/>
      <c r="I49" s="145"/>
      <c r="J49" s="46"/>
      <c r="K49" s="53"/>
      <c r="L49" s="53"/>
      <c r="M49" s="53"/>
      <c r="N49" s="53"/>
      <c r="O49" s="53"/>
      <c r="P49" s="53"/>
      <c r="Q49" s="53"/>
      <c r="R49" s="53"/>
      <c r="S49" s="53">
        <v>1</v>
      </c>
      <c r="T49" s="89" t="s">
        <v>453</v>
      </c>
      <c r="U49" s="11" t="s">
        <v>248</v>
      </c>
      <c r="V49" s="11" t="s">
        <v>250</v>
      </c>
    </row>
    <row r="50" spans="1:22" ht="33" customHeight="1">
      <c r="A50" s="12">
        <v>45</v>
      </c>
      <c r="B50" s="13" t="s">
        <v>121</v>
      </c>
      <c r="C50" s="43" t="s">
        <v>80</v>
      </c>
      <c r="D50" s="59" t="s">
        <v>117</v>
      </c>
      <c r="E50" s="20">
        <v>1</v>
      </c>
      <c r="F50" s="8" t="s">
        <v>122</v>
      </c>
      <c r="G50" s="107" t="s">
        <v>123</v>
      </c>
      <c r="H50" s="147"/>
      <c r="I50" s="145"/>
      <c r="J50" s="46"/>
      <c r="K50" s="53"/>
      <c r="L50" s="53"/>
      <c r="M50" s="53"/>
      <c r="N50" s="53"/>
      <c r="O50" s="53"/>
      <c r="P50" s="53"/>
      <c r="Q50" s="53"/>
      <c r="R50" s="53"/>
      <c r="S50" s="53">
        <v>1</v>
      </c>
      <c r="T50" s="89" t="s">
        <v>453</v>
      </c>
      <c r="U50" s="11" t="s">
        <v>248</v>
      </c>
      <c r="V50" s="11" t="s">
        <v>250</v>
      </c>
    </row>
    <row r="51" spans="1:22" ht="33" customHeight="1">
      <c r="A51" s="12">
        <v>46</v>
      </c>
      <c r="B51" s="13" t="s">
        <v>275</v>
      </c>
      <c r="C51" s="16" t="s">
        <v>80</v>
      </c>
      <c r="D51" s="60" t="s">
        <v>124</v>
      </c>
      <c r="E51" s="20">
        <v>1</v>
      </c>
      <c r="F51" s="6" t="s">
        <v>125</v>
      </c>
      <c r="G51" s="106" t="s">
        <v>293</v>
      </c>
      <c r="H51" s="170"/>
      <c r="I51" s="63"/>
      <c r="J51" s="46"/>
      <c r="K51" s="53"/>
      <c r="L51" s="53"/>
      <c r="M51" s="53"/>
      <c r="N51" s="53"/>
      <c r="O51" s="53"/>
      <c r="P51" s="53"/>
      <c r="Q51" s="53"/>
      <c r="R51" s="53">
        <v>1</v>
      </c>
      <c r="S51" s="54"/>
      <c r="T51" s="89"/>
      <c r="U51" s="11" t="s">
        <v>248</v>
      </c>
      <c r="V51" s="11" t="s">
        <v>250</v>
      </c>
    </row>
    <row r="52" spans="1:22" ht="33" customHeight="1">
      <c r="A52" s="12">
        <v>47</v>
      </c>
      <c r="B52" s="13" t="s">
        <v>276</v>
      </c>
      <c r="C52" s="16" t="s">
        <v>80</v>
      </c>
      <c r="D52" s="60" t="s">
        <v>124</v>
      </c>
      <c r="E52" s="20">
        <v>2</v>
      </c>
      <c r="F52" s="6" t="s">
        <v>126</v>
      </c>
      <c r="G52" s="106" t="s">
        <v>293</v>
      </c>
      <c r="H52" s="170"/>
      <c r="I52" s="63"/>
      <c r="J52" s="46"/>
      <c r="K52" s="53"/>
      <c r="L52" s="53"/>
      <c r="M52" s="53"/>
      <c r="N52" s="53"/>
      <c r="O52" s="53"/>
      <c r="P52" s="53"/>
      <c r="Q52" s="53"/>
      <c r="R52" s="53">
        <v>1</v>
      </c>
      <c r="S52" s="54"/>
      <c r="T52" s="89"/>
      <c r="U52" s="11" t="s">
        <v>248</v>
      </c>
      <c r="V52" s="11" t="s">
        <v>250</v>
      </c>
    </row>
    <row r="53" spans="1:22" ht="33" customHeight="1">
      <c r="A53" s="12">
        <v>48</v>
      </c>
      <c r="B53" s="13" t="s">
        <v>277</v>
      </c>
      <c r="C53" s="16" t="s">
        <v>80</v>
      </c>
      <c r="D53" s="60" t="s">
        <v>124</v>
      </c>
      <c r="E53" s="20">
        <v>3</v>
      </c>
      <c r="F53" s="6" t="s">
        <v>127</v>
      </c>
      <c r="G53" s="106" t="s">
        <v>293</v>
      </c>
      <c r="H53" s="170"/>
      <c r="I53" s="63"/>
      <c r="J53" s="46"/>
      <c r="K53" s="53"/>
      <c r="L53" s="53"/>
      <c r="M53" s="53"/>
      <c r="N53" s="53"/>
      <c r="O53" s="53"/>
      <c r="P53" s="53"/>
      <c r="Q53" s="53"/>
      <c r="R53" s="53">
        <v>1</v>
      </c>
      <c r="S53" s="54"/>
      <c r="T53" s="89"/>
      <c r="U53" s="11" t="s">
        <v>248</v>
      </c>
      <c r="V53" s="11" t="s">
        <v>250</v>
      </c>
    </row>
    <row r="54" spans="1:22" ht="33" customHeight="1">
      <c r="A54" s="12">
        <v>49</v>
      </c>
      <c r="B54" s="13" t="s">
        <v>278</v>
      </c>
      <c r="C54" s="16" t="s">
        <v>80</v>
      </c>
      <c r="D54" s="60" t="s">
        <v>128</v>
      </c>
      <c r="E54" s="20">
        <v>1</v>
      </c>
      <c r="F54" s="6" t="s">
        <v>129</v>
      </c>
      <c r="G54" s="106" t="s">
        <v>298</v>
      </c>
      <c r="H54" s="170"/>
      <c r="I54" s="63"/>
      <c r="J54" s="46"/>
      <c r="K54" s="53"/>
      <c r="L54" s="53"/>
      <c r="M54" s="53"/>
      <c r="N54" s="53"/>
      <c r="O54" s="53">
        <v>1</v>
      </c>
      <c r="P54" s="54"/>
      <c r="Q54" s="54"/>
      <c r="R54" s="54"/>
      <c r="S54" s="54"/>
      <c r="T54" s="89"/>
      <c r="U54" s="11" t="s">
        <v>248</v>
      </c>
      <c r="V54" s="11" t="s">
        <v>250</v>
      </c>
    </row>
    <row r="55" spans="1:22" ht="33" customHeight="1">
      <c r="A55" s="12">
        <v>50</v>
      </c>
      <c r="B55" s="13" t="s">
        <v>279</v>
      </c>
      <c r="C55" s="16" t="s">
        <v>80</v>
      </c>
      <c r="D55" s="60" t="s">
        <v>128</v>
      </c>
      <c r="E55" s="20">
        <v>2</v>
      </c>
      <c r="F55" s="6" t="s">
        <v>130</v>
      </c>
      <c r="G55" s="106" t="s">
        <v>299</v>
      </c>
      <c r="H55" s="170"/>
      <c r="I55" s="63"/>
      <c r="J55" s="46"/>
      <c r="K55" s="53"/>
      <c r="L55" s="53"/>
      <c r="M55" s="53">
        <v>1</v>
      </c>
      <c r="N55" s="54"/>
      <c r="O55" s="54"/>
      <c r="P55" s="54"/>
      <c r="Q55" s="54"/>
      <c r="R55" s="54"/>
      <c r="S55" s="54"/>
      <c r="T55" s="89"/>
      <c r="U55" s="11" t="s">
        <v>248</v>
      </c>
      <c r="V55" s="11" t="s">
        <v>250</v>
      </c>
    </row>
    <row r="56" spans="1:22" ht="33" customHeight="1">
      <c r="A56" s="12">
        <v>51</v>
      </c>
      <c r="B56" s="13" t="s">
        <v>280</v>
      </c>
      <c r="C56" s="16" t="s">
        <v>80</v>
      </c>
      <c r="D56" s="60" t="s">
        <v>128</v>
      </c>
      <c r="E56" s="20">
        <v>3</v>
      </c>
      <c r="F56" s="6" t="s">
        <v>131</v>
      </c>
      <c r="G56" s="106" t="s">
        <v>299</v>
      </c>
      <c r="H56" s="170"/>
      <c r="I56" s="63"/>
      <c r="J56" s="46"/>
      <c r="K56" s="53"/>
      <c r="L56" s="53"/>
      <c r="M56" s="53"/>
      <c r="N56" s="53"/>
      <c r="O56" s="53">
        <v>1</v>
      </c>
      <c r="P56" s="54"/>
      <c r="Q56" s="54"/>
      <c r="R56" s="54"/>
      <c r="S56" s="54"/>
      <c r="T56" s="89"/>
      <c r="U56" s="11" t="s">
        <v>248</v>
      </c>
      <c r="V56" s="11" t="s">
        <v>250</v>
      </c>
    </row>
    <row r="57" spans="1:22" ht="33" customHeight="1">
      <c r="A57" s="12">
        <v>52</v>
      </c>
      <c r="B57" s="13" t="s">
        <v>281</v>
      </c>
      <c r="C57" s="16" t="s">
        <v>80</v>
      </c>
      <c r="D57" s="60" t="s">
        <v>132</v>
      </c>
      <c r="E57" s="20">
        <v>1</v>
      </c>
      <c r="F57" s="6" t="s">
        <v>133</v>
      </c>
      <c r="G57" s="106" t="s">
        <v>134</v>
      </c>
      <c r="H57" s="170"/>
      <c r="I57" s="63"/>
      <c r="J57" s="46"/>
      <c r="K57" s="53"/>
      <c r="L57" s="53"/>
      <c r="M57" s="53"/>
      <c r="N57" s="53"/>
      <c r="O57" s="53"/>
      <c r="P57" s="53"/>
      <c r="Q57" s="53"/>
      <c r="R57" s="53">
        <v>1</v>
      </c>
      <c r="S57" s="54"/>
      <c r="T57" s="89"/>
      <c r="U57" s="11" t="s">
        <v>248</v>
      </c>
      <c r="V57" s="11" t="s">
        <v>250</v>
      </c>
    </row>
    <row r="58" spans="1:22" ht="33" customHeight="1">
      <c r="A58" s="12">
        <v>53</v>
      </c>
      <c r="B58" s="13" t="s">
        <v>282</v>
      </c>
      <c r="C58" s="16" t="s">
        <v>80</v>
      </c>
      <c r="D58" s="60" t="s">
        <v>132</v>
      </c>
      <c r="E58" s="20">
        <v>2</v>
      </c>
      <c r="F58" s="6" t="s">
        <v>135</v>
      </c>
      <c r="G58" s="106" t="s">
        <v>134</v>
      </c>
      <c r="H58" s="170"/>
      <c r="I58" s="63"/>
      <c r="J58" s="46"/>
      <c r="K58" s="53"/>
      <c r="L58" s="53"/>
      <c r="M58" s="53"/>
      <c r="N58" s="53"/>
      <c r="O58" s="53"/>
      <c r="P58" s="53"/>
      <c r="Q58" s="53"/>
      <c r="R58" s="53"/>
      <c r="S58" s="53">
        <v>1</v>
      </c>
      <c r="T58" s="89" t="s">
        <v>453</v>
      </c>
      <c r="U58" s="11" t="s">
        <v>248</v>
      </c>
      <c r="V58" s="11" t="s">
        <v>250</v>
      </c>
    </row>
    <row r="59" spans="1:22" ht="33" customHeight="1">
      <c r="A59" s="12">
        <v>54</v>
      </c>
      <c r="B59" s="13" t="s">
        <v>283</v>
      </c>
      <c r="C59" s="16" t="s">
        <v>80</v>
      </c>
      <c r="D59" s="60" t="s">
        <v>136</v>
      </c>
      <c r="E59" s="20">
        <v>1</v>
      </c>
      <c r="F59" s="6" t="s">
        <v>137</v>
      </c>
      <c r="G59" s="106" t="s">
        <v>134</v>
      </c>
      <c r="H59" s="170"/>
      <c r="I59" s="63"/>
      <c r="J59" s="46"/>
      <c r="K59" s="53"/>
      <c r="L59" s="53"/>
      <c r="M59" s="53"/>
      <c r="N59" s="53"/>
      <c r="O59" s="53"/>
      <c r="P59" s="53"/>
      <c r="Q59" s="53"/>
      <c r="R59" s="53">
        <v>1</v>
      </c>
      <c r="S59" s="54"/>
      <c r="T59" s="89"/>
      <c r="U59" s="11" t="s">
        <v>248</v>
      </c>
      <c r="V59" s="11" t="s">
        <v>250</v>
      </c>
    </row>
    <row r="60" spans="1:22" ht="33" customHeight="1">
      <c r="A60" s="12">
        <v>55</v>
      </c>
      <c r="B60" s="13" t="s">
        <v>284</v>
      </c>
      <c r="C60" s="16" t="s">
        <v>80</v>
      </c>
      <c r="D60" s="60" t="s">
        <v>136</v>
      </c>
      <c r="E60" s="20">
        <v>2</v>
      </c>
      <c r="F60" s="6" t="s">
        <v>138</v>
      </c>
      <c r="G60" s="106" t="s">
        <v>134</v>
      </c>
      <c r="H60" s="170"/>
      <c r="I60" s="63"/>
      <c r="J60" s="46"/>
      <c r="K60" s="53"/>
      <c r="L60" s="53"/>
      <c r="M60" s="53"/>
      <c r="N60" s="53"/>
      <c r="O60" s="53"/>
      <c r="P60" s="53"/>
      <c r="Q60" s="53"/>
      <c r="R60" s="53">
        <v>1</v>
      </c>
      <c r="S60" s="54"/>
      <c r="T60" s="89"/>
      <c r="U60" s="11" t="s">
        <v>248</v>
      </c>
      <c r="V60" s="11" t="s">
        <v>250</v>
      </c>
    </row>
    <row r="61" spans="1:22" ht="33" customHeight="1">
      <c r="A61" s="12">
        <v>56</v>
      </c>
      <c r="B61" s="48" t="s">
        <v>285</v>
      </c>
      <c r="C61" s="16" t="s">
        <v>139</v>
      </c>
      <c r="D61" s="60" t="s">
        <v>140</v>
      </c>
      <c r="E61" s="20">
        <v>1</v>
      </c>
      <c r="F61" s="6" t="s">
        <v>141</v>
      </c>
      <c r="G61" s="108" t="s">
        <v>300</v>
      </c>
      <c r="H61" s="171"/>
      <c r="I61" s="63"/>
      <c r="J61" s="46"/>
      <c r="K61" s="53"/>
      <c r="L61" s="53"/>
      <c r="M61" s="53"/>
      <c r="N61" s="53"/>
      <c r="O61" s="53"/>
      <c r="P61" s="53"/>
      <c r="Q61" s="53"/>
      <c r="R61" s="53">
        <v>1</v>
      </c>
      <c r="S61" s="54"/>
      <c r="T61" s="89"/>
      <c r="U61" s="11" t="s">
        <v>248</v>
      </c>
      <c r="V61" s="11" t="s">
        <v>250</v>
      </c>
    </row>
    <row r="62" spans="1:22" ht="33" customHeight="1">
      <c r="A62" s="12">
        <v>57</v>
      </c>
      <c r="B62" s="48" t="s">
        <v>286</v>
      </c>
      <c r="C62" s="16" t="s">
        <v>139</v>
      </c>
      <c r="D62" s="60" t="s">
        <v>140</v>
      </c>
      <c r="E62" s="20">
        <v>2</v>
      </c>
      <c r="F62" s="6" t="s">
        <v>143</v>
      </c>
      <c r="G62" s="109" t="s">
        <v>142</v>
      </c>
      <c r="H62" s="171"/>
      <c r="I62" s="63"/>
      <c r="J62" s="46"/>
      <c r="K62" s="53"/>
      <c r="L62" s="53"/>
      <c r="M62" s="53"/>
      <c r="N62" s="53"/>
      <c r="O62" s="53"/>
      <c r="P62" s="53"/>
      <c r="Q62" s="53"/>
      <c r="R62" s="53"/>
      <c r="S62" s="53">
        <v>1</v>
      </c>
      <c r="T62" s="89" t="s">
        <v>453</v>
      </c>
      <c r="U62" s="11" t="s">
        <v>248</v>
      </c>
      <c r="V62" s="11" t="s">
        <v>250</v>
      </c>
    </row>
    <row r="63" spans="1:22" ht="33" customHeight="1">
      <c r="A63" s="12">
        <v>58</v>
      </c>
      <c r="B63" s="48" t="s">
        <v>287</v>
      </c>
      <c r="C63" s="16" t="s">
        <v>139</v>
      </c>
      <c r="D63" s="60" t="s">
        <v>140</v>
      </c>
      <c r="E63" s="20">
        <v>3</v>
      </c>
      <c r="F63" s="6" t="s">
        <v>144</v>
      </c>
      <c r="G63" s="109" t="s">
        <v>142</v>
      </c>
      <c r="H63" s="171"/>
      <c r="I63" s="63"/>
      <c r="J63" s="46"/>
      <c r="K63" s="53"/>
      <c r="L63" s="53"/>
      <c r="M63" s="53"/>
      <c r="N63" s="53"/>
      <c r="O63" s="53"/>
      <c r="P63" s="53"/>
      <c r="Q63" s="53"/>
      <c r="R63" s="53">
        <v>1</v>
      </c>
      <c r="S63" s="54"/>
      <c r="T63" s="89"/>
      <c r="U63" s="11" t="s">
        <v>248</v>
      </c>
      <c r="V63" s="11" t="s">
        <v>250</v>
      </c>
    </row>
    <row r="64" spans="1:22" ht="33" customHeight="1">
      <c r="A64" s="12">
        <v>59</v>
      </c>
      <c r="B64" s="13" t="s">
        <v>145</v>
      </c>
      <c r="C64" s="43" t="s">
        <v>139</v>
      </c>
      <c r="D64" s="59" t="s">
        <v>146</v>
      </c>
      <c r="E64" s="20">
        <v>1</v>
      </c>
      <c r="F64" s="8" t="s">
        <v>147</v>
      </c>
      <c r="G64" s="107" t="s">
        <v>148</v>
      </c>
      <c r="H64" s="147"/>
      <c r="I64" s="145"/>
      <c r="J64" s="46"/>
      <c r="K64" s="53"/>
      <c r="L64" s="53"/>
      <c r="M64" s="53"/>
      <c r="N64" s="53"/>
      <c r="O64" s="53"/>
      <c r="P64" s="53"/>
      <c r="Q64" s="53"/>
      <c r="R64" s="53"/>
      <c r="S64" s="53">
        <v>1</v>
      </c>
      <c r="T64" s="89" t="s">
        <v>453</v>
      </c>
      <c r="U64" s="11" t="s">
        <v>248</v>
      </c>
      <c r="V64" s="11" t="s">
        <v>250</v>
      </c>
    </row>
    <row r="65" spans="1:22" ht="33" customHeight="1">
      <c r="A65" s="12">
        <v>60</v>
      </c>
      <c r="B65" s="13" t="s">
        <v>149</v>
      </c>
      <c r="C65" s="43" t="s">
        <v>139</v>
      </c>
      <c r="D65" s="59" t="s">
        <v>146</v>
      </c>
      <c r="E65" s="20">
        <v>1</v>
      </c>
      <c r="F65" s="8" t="s">
        <v>150</v>
      </c>
      <c r="G65" s="107" t="s">
        <v>151</v>
      </c>
      <c r="H65" s="147"/>
      <c r="I65" s="145"/>
      <c r="J65" s="46"/>
      <c r="K65" s="53"/>
      <c r="L65" s="53"/>
      <c r="M65" s="53"/>
      <c r="N65" s="53"/>
      <c r="O65" s="53"/>
      <c r="P65" s="53"/>
      <c r="Q65" s="53"/>
      <c r="R65" s="53">
        <v>1</v>
      </c>
      <c r="S65" s="54"/>
      <c r="T65" s="89"/>
      <c r="U65" s="11" t="s">
        <v>248</v>
      </c>
      <c r="V65" s="11" t="s">
        <v>250</v>
      </c>
    </row>
    <row r="66" spans="1:22" ht="33" customHeight="1">
      <c r="A66" s="12">
        <v>61</v>
      </c>
      <c r="B66" s="13" t="s">
        <v>152</v>
      </c>
      <c r="C66" s="43" t="s">
        <v>139</v>
      </c>
      <c r="D66" s="59" t="s">
        <v>146</v>
      </c>
      <c r="E66" s="20">
        <v>1</v>
      </c>
      <c r="F66" s="8" t="s">
        <v>153</v>
      </c>
      <c r="G66" s="107" t="s">
        <v>151</v>
      </c>
      <c r="H66" s="147"/>
      <c r="I66" s="145"/>
      <c r="J66" s="46"/>
      <c r="K66" s="53"/>
      <c r="L66" s="53"/>
      <c r="M66" s="53"/>
      <c r="N66" s="53"/>
      <c r="O66" s="53"/>
      <c r="P66" s="53"/>
      <c r="Q66" s="53"/>
      <c r="R66" s="53">
        <v>1</v>
      </c>
      <c r="S66" s="54"/>
      <c r="T66" s="89"/>
      <c r="U66" s="11" t="s">
        <v>248</v>
      </c>
      <c r="V66" s="11" t="s">
        <v>250</v>
      </c>
    </row>
    <row r="67" spans="1:22" ht="33" customHeight="1">
      <c r="A67" s="12">
        <v>62</v>
      </c>
      <c r="B67" s="13" t="s">
        <v>154</v>
      </c>
      <c r="C67" s="43" t="s">
        <v>139</v>
      </c>
      <c r="D67" s="59" t="s">
        <v>155</v>
      </c>
      <c r="E67" s="20">
        <v>1</v>
      </c>
      <c r="F67" s="8" t="s">
        <v>156</v>
      </c>
      <c r="G67" s="107" t="s">
        <v>157</v>
      </c>
      <c r="H67" s="147"/>
      <c r="I67" s="145"/>
      <c r="J67" s="46"/>
      <c r="K67" s="53"/>
      <c r="L67" s="53"/>
      <c r="M67" s="53"/>
      <c r="N67" s="53"/>
      <c r="O67" s="53"/>
      <c r="P67" s="53"/>
      <c r="Q67" s="53"/>
      <c r="R67" s="53"/>
      <c r="S67" s="53">
        <v>1</v>
      </c>
      <c r="T67" s="89" t="s">
        <v>453</v>
      </c>
      <c r="U67" s="11" t="s">
        <v>248</v>
      </c>
      <c r="V67" s="11" t="s">
        <v>250</v>
      </c>
    </row>
    <row r="68" spans="1:22" ht="33" customHeight="1">
      <c r="A68" s="12">
        <v>63</v>
      </c>
      <c r="B68" s="13" t="s">
        <v>158</v>
      </c>
      <c r="C68" s="43" t="s">
        <v>139</v>
      </c>
      <c r="D68" s="59" t="s">
        <v>155</v>
      </c>
      <c r="E68" s="20">
        <v>1</v>
      </c>
      <c r="F68" s="8" t="s">
        <v>159</v>
      </c>
      <c r="G68" s="107" t="s">
        <v>160</v>
      </c>
      <c r="H68" s="147"/>
      <c r="I68" s="145"/>
      <c r="J68" s="46"/>
      <c r="K68" s="53"/>
      <c r="L68" s="53"/>
      <c r="M68" s="53"/>
      <c r="N68" s="53"/>
      <c r="O68" s="53"/>
      <c r="P68" s="53"/>
      <c r="Q68" s="53"/>
      <c r="R68" s="53"/>
      <c r="S68" s="53">
        <v>1</v>
      </c>
      <c r="T68" s="89" t="s">
        <v>453</v>
      </c>
      <c r="U68" s="11" t="s">
        <v>248</v>
      </c>
      <c r="V68" s="11" t="s">
        <v>250</v>
      </c>
    </row>
    <row r="69" spans="1:22" ht="33" customHeight="1">
      <c r="A69" s="12">
        <v>64</v>
      </c>
      <c r="B69" s="13" t="s">
        <v>161</v>
      </c>
      <c r="C69" s="40" t="s">
        <v>139</v>
      </c>
      <c r="D69" s="61" t="s">
        <v>162</v>
      </c>
      <c r="E69" s="20">
        <v>1</v>
      </c>
      <c r="F69" s="8" t="s">
        <v>163</v>
      </c>
      <c r="G69" s="110" t="s">
        <v>164</v>
      </c>
      <c r="H69" s="147"/>
      <c r="I69" s="145"/>
      <c r="J69" s="46"/>
      <c r="K69" s="53"/>
      <c r="L69" s="53"/>
      <c r="M69" s="53"/>
      <c r="N69" s="53"/>
      <c r="O69" s="53"/>
      <c r="P69" s="53"/>
      <c r="Q69" s="53"/>
      <c r="R69" s="53"/>
      <c r="S69" s="53">
        <v>1</v>
      </c>
      <c r="T69" s="89" t="s">
        <v>453</v>
      </c>
      <c r="U69" s="11" t="s">
        <v>248</v>
      </c>
      <c r="V69" s="11" t="s">
        <v>250</v>
      </c>
    </row>
    <row r="70" spans="1:22" ht="33" customHeight="1">
      <c r="A70" s="12">
        <v>65</v>
      </c>
      <c r="B70" s="13" t="s">
        <v>165</v>
      </c>
      <c r="C70" s="40" t="s">
        <v>139</v>
      </c>
      <c r="D70" s="61" t="s">
        <v>162</v>
      </c>
      <c r="E70" s="20">
        <v>1</v>
      </c>
      <c r="F70" s="8" t="s">
        <v>166</v>
      </c>
      <c r="G70" s="107" t="s">
        <v>167</v>
      </c>
      <c r="H70" s="147"/>
      <c r="I70" s="145"/>
      <c r="J70" s="46"/>
      <c r="K70" s="53"/>
      <c r="L70" s="53"/>
      <c r="M70" s="53"/>
      <c r="N70" s="53"/>
      <c r="O70" s="53"/>
      <c r="P70" s="53"/>
      <c r="Q70" s="53"/>
      <c r="R70" s="53">
        <v>1</v>
      </c>
      <c r="S70" s="54"/>
      <c r="T70" s="89"/>
      <c r="U70" s="11" t="s">
        <v>248</v>
      </c>
      <c r="V70" s="11" t="s">
        <v>250</v>
      </c>
    </row>
    <row r="71" spans="1:22" ht="33" customHeight="1">
      <c r="A71" s="12">
        <v>66</v>
      </c>
      <c r="B71" s="13" t="s">
        <v>168</v>
      </c>
      <c r="C71" s="40" t="s">
        <v>139</v>
      </c>
      <c r="D71" s="61" t="s">
        <v>162</v>
      </c>
      <c r="E71" s="20">
        <v>1</v>
      </c>
      <c r="F71" s="8" t="s">
        <v>169</v>
      </c>
      <c r="G71" s="107" t="s">
        <v>434</v>
      </c>
      <c r="H71" s="147"/>
      <c r="I71" s="145"/>
      <c r="J71" s="46"/>
      <c r="K71" s="93"/>
      <c r="L71" s="93"/>
      <c r="M71" s="93"/>
      <c r="N71" s="93"/>
      <c r="O71" s="93">
        <v>1</v>
      </c>
      <c r="P71" s="54"/>
      <c r="Q71" s="54"/>
      <c r="R71" s="54"/>
      <c r="S71" s="54"/>
      <c r="T71" s="89"/>
      <c r="U71" s="11" t="s">
        <v>248</v>
      </c>
      <c r="V71" s="11" t="s">
        <v>250</v>
      </c>
    </row>
    <row r="72" spans="1:22" ht="33" customHeight="1">
      <c r="A72" s="12">
        <v>67</v>
      </c>
      <c r="B72" s="13" t="s">
        <v>170</v>
      </c>
      <c r="C72" s="43" t="s">
        <v>171</v>
      </c>
      <c r="D72" s="59" t="s">
        <v>172</v>
      </c>
      <c r="E72" s="20">
        <v>1</v>
      </c>
      <c r="F72" s="8" t="s">
        <v>173</v>
      </c>
      <c r="G72" s="89" t="s">
        <v>174</v>
      </c>
      <c r="H72" s="147"/>
      <c r="I72" s="12"/>
      <c r="J72" s="46"/>
      <c r="K72" s="64"/>
      <c r="L72" s="64"/>
      <c r="M72" s="64"/>
      <c r="N72" s="64"/>
      <c r="O72" s="64"/>
      <c r="P72" s="64"/>
      <c r="Q72" s="64"/>
      <c r="R72" s="64">
        <v>1</v>
      </c>
      <c r="S72" s="79"/>
      <c r="T72" s="89"/>
      <c r="U72" s="11" t="s">
        <v>248</v>
      </c>
      <c r="V72" s="11" t="s">
        <v>251</v>
      </c>
    </row>
    <row r="73" spans="1:22" ht="33" customHeight="1">
      <c r="A73" s="12">
        <v>68</v>
      </c>
      <c r="B73" s="13" t="s">
        <v>175</v>
      </c>
      <c r="C73" s="43" t="s">
        <v>171</v>
      </c>
      <c r="D73" s="59" t="s">
        <v>176</v>
      </c>
      <c r="E73" s="20">
        <v>1</v>
      </c>
      <c r="F73" s="8" t="s">
        <v>177</v>
      </c>
      <c r="G73" s="89" t="s">
        <v>178</v>
      </c>
      <c r="H73" s="147"/>
      <c r="I73" s="12"/>
      <c r="J73" s="46"/>
      <c r="K73" s="64"/>
      <c r="L73" s="64"/>
      <c r="M73" s="64"/>
      <c r="N73" s="64"/>
      <c r="O73" s="64"/>
      <c r="P73" s="64"/>
      <c r="Q73" s="64"/>
      <c r="R73" s="64"/>
      <c r="S73" s="64">
        <v>1</v>
      </c>
      <c r="T73" s="89"/>
      <c r="U73" s="11" t="s">
        <v>248</v>
      </c>
      <c r="V73" s="11" t="s">
        <v>251</v>
      </c>
    </row>
    <row r="74" spans="1:22" ht="33" customHeight="1">
      <c r="A74" s="12">
        <v>69</v>
      </c>
      <c r="B74" s="13" t="s">
        <v>179</v>
      </c>
      <c r="C74" s="43" t="s">
        <v>171</v>
      </c>
      <c r="D74" s="59" t="s">
        <v>180</v>
      </c>
      <c r="E74" s="20">
        <v>1</v>
      </c>
      <c r="F74" s="8" t="s">
        <v>181</v>
      </c>
      <c r="G74" s="89" t="s">
        <v>178</v>
      </c>
      <c r="H74" s="147"/>
      <c r="I74" s="12"/>
      <c r="J74" s="46"/>
      <c r="K74" s="64"/>
      <c r="L74" s="64"/>
      <c r="M74" s="64"/>
      <c r="N74" s="64"/>
      <c r="O74" s="64"/>
      <c r="P74" s="64"/>
      <c r="Q74" s="64">
        <v>1</v>
      </c>
      <c r="S74" s="79"/>
      <c r="T74" s="89"/>
      <c r="U74" s="11" t="s">
        <v>248</v>
      </c>
      <c r="V74" s="11" t="s">
        <v>251</v>
      </c>
    </row>
    <row r="75" spans="1:22" ht="33" customHeight="1">
      <c r="A75" s="12">
        <v>70</v>
      </c>
      <c r="B75" s="13" t="s">
        <v>182</v>
      </c>
      <c r="C75" s="19" t="s">
        <v>171</v>
      </c>
      <c r="D75" s="59" t="s">
        <v>183</v>
      </c>
      <c r="E75" s="20">
        <v>1</v>
      </c>
      <c r="F75" s="8" t="s">
        <v>184</v>
      </c>
      <c r="G75" s="89" t="s">
        <v>415</v>
      </c>
      <c r="H75" s="147"/>
      <c r="I75" s="12"/>
      <c r="J75" s="46">
        <v>1</v>
      </c>
      <c r="K75" s="79"/>
      <c r="L75" s="79"/>
      <c r="M75" s="79"/>
      <c r="N75" s="79"/>
      <c r="O75" s="79"/>
      <c r="P75" s="79"/>
      <c r="Q75" s="79"/>
      <c r="R75" s="79"/>
      <c r="S75" s="79"/>
      <c r="T75" s="89" t="s">
        <v>419</v>
      </c>
      <c r="U75" s="11" t="s">
        <v>248</v>
      </c>
      <c r="V75" s="11" t="s">
        <v>251</v>
      </c>
    </row>
    <row r="76" spans="1:22" ht="33" customHeight="1">
      <c r="A76" s="12">
        <v>71</v>
      </c>
      <c r="B76" s="13" t="s">
        <v>185</v>
      </c>
      <c r="C76" s="19" t="s">
        <v>171</v>
      </c>
      <c r="D76" s="59" t="s">
        <v>186</v>
      </c>
      <c r="E76" s="20">
        <v>1</v>
      </c>
      <c r="F76" s="8" t="s">
        <v>187</v>
      </c>
      <c r="G76" s="107" t="s">
        <v>188</v>
      </c>
      <c r="H76" s="147"/>
      <c r="I76" s="12"/>
      <c r="J76" s="46"/>
      <c r="K76" s="64"/>
      <c r="L76" s="64"/>
      <c r="M76" s="64"/>
      <c r="N76" s="64"/>
      <c r="O76" s="64"/>
      <c r="P76" s="64"/>
      <c r="Q76" s="64"/>
      <c r="R76" s="64">
        <v>1</v>
      </c>
      <c r="S76" s="65"/>
      <c r="T76" s="89"/>
      <c r="U76" s="11" t="s">
        <v>248</v>
      </c>
      <c r="V76" s="11" t="s">
        <v>251</v>
      </c>
    </row>
    <row r="77" spans="1:22" ht="33" customHeight="1">
      <c r="A77" s="12">
        <v>72</v>
      </c>
      <c r="B77" s="13" t="s">
        <v>189</v>
      </c>
      <c r="C77" s="19" t="s">
        <v>171</v>
      </c>
      <c r="D77" s="59" t="s">
        <v>190</v>
      </c>
      <c r="E77" s="20">
        <v>1</v>
      </c>
      <c r="F77" s="8" t="s">
        <v>191</v>
      </c>
      <c r="G77" s="89" t="s">
        <v>192</v>
      </c>
      <c r="H77" s="147"/>
      <c r="I77" s="12"/>
      <c r="J77" s="46"/>
      <c r="K77" s="64"/>
      <c r="L77" s="64"/>
      <c r="M77" s="64"/>
      <c r="N77" s="64"/>
      <c r="O77" s="64"/>
      <c r="P77" s="64"/>
      <c r="Q77" s="64"/>
      <c r="R77" s="64">
        <v>1</v>
      </c>
      <c r="S77" s="65"/>
      <c r="T77" s="89"/>
      <c r="U77" s="11" t="s">
        <v>248</v>
      </c>
      <c r="V77" s="11" t="s">
        <v>251</v>
      </c>
    </row>
    <row r="78" spans="1:22" ht="33" customHeight="1">
      <c r="A78" s="12">
        <v>73</v>
      </c>
      <c r="B78" s="13" t="s">
        <v>193</v>
      </c>
      <c r="C78" s="19" t="s">
        <v>171</v>
      </c>
      <c r="D78" s="59" t="s">
        <v>194</v>
      </c>
      <c r="E78" s="20">
        <v>1</v>
      </c>
      <c r="F78" s="8" t="s">
        <v>195</v>
      </c>
      <c r="G78" s="89" t="s">
        <v>196</v>
      </c>
      <c r="H78" s="147"/>
      <c r="I78" s="12"/>
      <c r="J78" s="46"/>
      <c r="K78" s="64"/>
      <c r="L78" s="64"/>
      <c r="M78" s="64"/>
      <c r="N78" s="64"/>
      <c r="O78" s="64"/>
      <c r="P78" s="64"/>
      <c r="Q78" s="64"/>
      <c r="R78" s="64"/>
      <c r="S78" s="64">
        <v>1</v>
      </c>
      <c r="T78" s="89" t="s">
        <v>453</v>
      </c>
      <c r="U78" s="11" t="s">
        <v>248</v>
      </c>
      <c r="V78" s="11" t="s">
        <v>251</v>
      </c>
    </row>
    <row r="79" spans="1:22" ht="33" customHeight="1">
      <c r="A79" s="12">
        <v>74</v>
      </c>
      <c r="B79" s="13" t="s">
        <v>197</v>
      </c>
      <c r="C79" s="19" t="s">
        <v>171</v>
      </c>
      <c r="D79" s="59" t="s">
        <v>198</v>
      </c>
      <c r="E79" s="20">
        <v>1</v>
      </c>
      <c r="F79" s="8" t="s">
        <v>199</v>
      </c>
      <c r="G79" s="89" t="s">
        <v>200</v>
      </c>
      <c r="H79" s="147"/>
      <c r="I79" s="12"/>
      <c r="J79" s="46"/>
      <c r="K79" s="64"/>
      <c r="L79" s="64"/>
      <c r="M79" s="64"/>
      <c r="N79" s="64"/>
      <c r="O79" s="64"/>
      <c r="P79" s="64"/>
      <c r="Q79" s="64"/>
      <c r="R79" s="64"/>
      <c r="S79" s="64">
        <v>1</v>
      </c>
      <c r="T79" s="89" t="s">
        <v>453</v>
      </c>
      <c r="U79" s="11" t="s">
        <v>248</v>
      </c>
      <c r="V79" s="11" t="s">
        <v>251</v>
      </c>
    </row>
    <row r="80" spans="1:22" ht="33" customHeight="1">
      <c r="A80" s="12">
        <v>75</v>
      </c>
      <c r="B80" s="13" t="s">
        <v>201</v>
      </c>
      <c r="C80" s="19" t="s">
        <v>171</v>
      </c>
      <c r="D80" s="77" t="s">
        <v>424</v>
      </c>
      <c r="E80" s="20">
        <v>1</v>
      </c>
      <c r="F80" s="8" t="s">
        <v>202</v>
      </c>
      <c r="G80" s="89" t="s">
        <v>203</v>
      </c>
      <c r="H80" s="147"/>
      <c r="I80" s="12"/>
      <c r="J80" s="46"/>
      <c r="K80" s="64"/>
      <c r="L80" s="64"/>
      <c r="M80" s="64"/>
      <c r="N80" s="64"/>
      <c r="O80" s="64"/>
      <c r="P80" s="64"/>
      <c r="Q80" s="64"/>
      <c r="R80" s="64"/>
      <c r="S80" s="64">
        <v>1</v>
      </c>
      <c r="T80" s="89" t="s">
        <v>453</v>
      </c>
      <c r="U80" s="11" t="s">
        <v>248</v>
      </c>
      <c r="V80" s="11" t="s">
        <v>251</v>
      </c>
    </row>
    <row r="81" spans="1:22" ht="33" customHeight="1">
      <c r="A81" s="12">
        <v>76</v>
      </c>
      <c r="B81" s="13" t="s">
        <v>204</v>
      </c>
      <c r="C81" s="63" t="s">
        <v>171</v>
      </c>
      <c r="D81" s="59" t="s">
        <v>205</v>
      </c>
      <c r="E81" s="20">
        <v>1</v>
      </c>
      <c r="F81" s="8" t="s">
        <v>206</v>
      </c>
      <c r="G81" s="89" t="s">
        <v>192</v>
      </c>
      <c r="H81" s="147"/>
      <c r="I81" s="12"/>
      <c r="J81" s="46">
        <v>1</v>
      </c>
      <c r="K81" s="76"/>
      <c r="L81" s="76"/>
      <c r="M81" s="65"/>
      <c r="N81" s="65"/>
      <c r="O81" s="65"/>
      <c r="P81" s="65"/>
      <c r="Q81" s="65"/>
      <c r="R81" s="65"/>
      <c r="S81" s="65"/>
      <c r="T81" s="89" t="s">
        <v>419</v>
      </c>
      <c r="U81" s="11" t="s">
        <v>248</v>
      </c>
      <c r="V81" s="11" t="s">
        <v>251</v>
      </c>
    </row>
    <row r="82" spans="1:22" ht="33" customHeight="1">
      <c r="A82" s="12">
        <v>77</v>
      </c>
      <c r="B82" s="13" t="s">
        <v>207</v>
      </c>
      <c r="C82" s="63" t="s">
        <v>171</v>
      </c>
      <c r="D82" s="59" t="s">
        <v>208</v>
      </c>
      <c r="E82" s="20">
        <v>1</v>
      </c>
      <c r="F82" s="8" t="s">
        <v>209</v>
      </c>
      <c r="G82" s="89" t="s">
        <v>210</v>
      </c>
      <c r="H82" s="147"/>
      <c r="I82" s="12"/>
      <c r="J82" s="46"/>
      <c r="K82" s="64"/>
      <c r="L82" s="64"/>
      <c r="M82" s="64"/>
      <c r="N82" s="64"/>
      <c r="O82" s="64"/>
      <c r="P82" s="64"/>
      <c r="Q82" s="64"/>
      <c r="R82" s="64">
        <v>1</v>
      </c>
      <c r="S82" s="65"/>
      <c r="T82" s="89" t="s">
        <v>423</v>
      </c>
      <c r="U82" s="11" t="s">
        <v>248</v>
      </c>
      <c r="V82" s="11" t="s">
        <v>251</v>
      </c>
    </row>
    <row r="83" spans="1:22" ht="33" customHeight="1">
      <c r="A83" s="12">
        <v>78</v>
      </c>
      <c r="B83" s="13" t="s">
        <v>211</v>
      </c>
      <c r="C83" s="63" t="s">
        <v>171</v>
      </c>
      <c r="D83" s="59" t="s">
        <v>212</v>
      </c>
      <c r="E83" s="20">
        <v>1</v>
      </c>
      <c r="F83" s="8" t="s">
        <v>213</v>
      </c>
      <c r="G83" s="89" t="s">
        <v>210</v>
      </c>
      <c r="H83" s="147"/>
      <c r="I83" s="12"/>
      <c r="J83" s="46"/>
      <c r="K83" s="66"/>
      <c r="L83" s="66"/>
      <c r="M83" s="66"/>
      <c r="N83" s="66"/>
      <c r="O83" s="66"/>
      <c r="P83" s="66"/>
      <c r="Q83" s="66"/>
      <c r="R83" s="66">
        <v>1</v>
      </c>
      <c r="S83" s="65"/>
      <c r="T83" s="89"/>
      <c r="U83" s="11" t="s">
        <v>248</v>
      </c>
      <c r="V83" s="11" t="s">
        <v>251</v>
      </c>
    </row>
    <row r="84" spans="1:22" ht="33" customHeight="1">
      <c r="A84" s="12">
        <v>79</v>
      </c>
      <c r="B84" s="13" t="s">
        <v>288</v>
      </c>
      <c r="C84" s="19" t="s">
        <v>214</v>
      </c>
      <c r="D84" s="59" t="s">
        <v>215</v>
      </c>
      <c r="E84" s="20">
        <v>1</v>
      </c>
      <c r="F84" s="8" t="s">
        <v>216</v>
      </c>
      <c r="G84" s="111" t="s">
        <v>217</v>
      </c>
      <c r="H84" s="172"/>
      <c r="I84" s="63"/>
      <c r="J84" s="46"/>
      <c r="K84" s="80"/>
      <c r="L84" s="80"/>
      <c r="M84" s="80"/>
      <c r="N84" s="80"/>
      <c r="O84" s="80"/>
      <c r="P84" s="80"/>
      <c r="Q84" s="80"/>
      <c r="R84" s="80"/>
      <c r="S84" s="80">
        <v>1</v>
      </c>
      <c r="T84" s="89" t="s">
        <v>453</v>
      </c>
      <c r="U84" s="11" t="s">
        <v>248</v>
      </c>
      <c r="V84" s="11" t="s">
        <v>252</v>
      </c>
    </row>
    <row r="85" spans="1:22" ht="33" customHeight="1">
      <c r="A85" s="12">
        <v>80</v>
      </c>
      <c r="B85" s="13" t="s">
        <v>289</v>
      </c>
      <c r="C85" s="19" t="s">
        <v>214</v>
      </c>
      <c r="D85" s="59" t="s">
        <v>215</v>
      </c>
      <c r="E85" s="20">
        <v>2</v>
      </c>
      <c r="F85" s="8" t="s">
        <v>218</v>
      </c>
      <c r="G85" s="111" t="s">
        <v>217</v>
      </c>
      <c r="H85" s="172"/>
      <c r="I85" s="63"/>
      <c r="J85" s="46"/>
      <c r="K85" s="80"/>
      <c r="L85" s="80"/>
      <c r="M85" s="80"/>
      <c r="N85" s="80"/>
      <c r="O85" s="80"/>
      <c r="P85" s="80"/>
      <c r="Q85" s="80"/>
      <c r="R85" s="80"/>
      <c r="S85" s="80">
        <v>1</v>
      </c>
      <c r="T85" s="89" t="s">
        <v>453</v>
      </c>
      <c r="U85" s="11" t="s">
        <v>248</v>
      </c>
      <c r="V85" s="11" t="s">
        <v>252</v>
      </c>
    </row>
    <row r="86" spans="1:22" ht="33" customHeight="1">
      <c r="A86" s="12">
        <v>81</v>
      </c>
      <c r="B86" s="13" t="s">
        <v>393</v>
      </c>
      <c r="C86" s="16" t="s">
        <v>214</v>
      </c>
      <c r="D86" s="59" t="s">
        <v>219</v>
      </c>
      <c r="E86" s="21">
        <v>1</v>
      </c>
      <c r="F86" s="8" t="s">
        <v>220</v>
      </c>
      <c r="G86" s="89" t="s">
        <v>221</v>
      </c>
      <c r="H86" s="146"/>
      <c r="I86" s="145"/>
      <c r="J86" s="46"/>
      <c r="K86" s="80"/>
      <c r="L86" s="80"/>
      <c r="M86" s="80"/>
      <c r="N86" s="80"/>
      <c r="O86" s="81"/>
      <c r="P86" s="81"/>
      <c r="Q86" s="81"/>
      <c r="R86" s="81">
        <v>1</v>
      </c>
      <c r="S86" s="82"/>
      <c r="T86" s="89"/>
      <c r="U86" s="11" t="s">
        <v>248</v>
      </c>
      <c r="V86" s="11" t="s">
        <v>252</v>
      </c>
    </row>
    <row r="87" spans="1:22" ht="33" customHeight="1">
      <c r="A87" s="12">
        <v>82</v>
      </c>
      <c r="B87" s="13" t="s">
        <v>394</v>
      </c>
      <c r="C87" s="17" t="s">
        <v>214</v>
      </c>
      <c r="D87" s="62" t="s">
        <v>222</v>
      </c>
      <c r="E87" s="21">
        <v>1</v>
      </c>
      <c r="F87" s="8" t="s">
        <v>223</v>
      </c>
      <c r="G87" s="89" t="s">
        <v>224</v>
      </c>
      <c r="H87" s="147"/>
      <c r="I87" s="145"/>
      <c r="J87" s="46"/>
      <c r="K87" s="83"/>
      <c r="L87" s="83"/>
      <c r="M87" s="83"/>
      <c r="N87" s="83"/>
      <c r="O87" s="83"/>
      <c r="P87" s="83"/>
      <c r="Q87" s="83"/>
      <c r="R87" s="83">
        <v>1</v>
      </c>
      <c r="S87" s="82"/>
      <c r="T87" s="89"/>
      <c r="U87" s="11" t="s">
        <v>248</v>
      </c>
      <c r="V87" s="11" t="s">
        <v>252</v>
      </c>
    </row>
    <row r="88" spans="1:22" ht="33" customHeight="1">
      <c r="A88" s="12">
        <v>83</v>
      </c>
      <c r="B88" s="13" t="s">
        <v>290</v>
      </c>
      <c r="C88" s="19" t="s">
        <v>214</v>
      </c>
      <c r="D88" s="59" t="s">
        <v>225</v>
      </c>
      <c r="E88" s="20">
        <v>1</v>
      </c>
      <c r="F88" s="8" t="s">
        <v>226</v>
      </c>
      <c r="G88" s="111" t="s">
        <v>295</v>
      </c>
      <c r="H88" s="11"/>
      <c r="I88" s="63"/>
      <c r="J88" s="46"/>
      <c r="K88" s="83"/>
      <c r="L88" s="83"/>
      <c r="M88" s="83"/>
      <c r="N88" s="83"/>
      <c r="O88" s="83"/>
      <c r="P88" s="83"/>
      <c r="Q88" s="83"/>
      <c r="R88" s="83"/>
      <c r="S88" s="83">
        <v>1</v>
      </c>
      <c r="T88" s="89" t="s">
        <v>453</v>
      </c>
      <c r="U88" s="11" t="s">
        <v>248</v>
      </c>
      <c r="V88" s="11" t="s">
        <v>252</v>
      </c>
    </row>
    <row r="89" spans="1:22" ht="33" customHeight="1">
      <c r="A89" s="12">
        <v>84</v>
      </c>
      <c r="B89" s="13" t="s">
        <v>291</v>
      </c>
      <c r="C89" s="19" t="s">
        <v>214</v>
      </c>
      <c r="D89" s="59" t="s">
        <v>225</v>
      </c>
      <c r="E89" s="20">
        <v>2</v>
      </c>
      <c r="F89" s="8" t="s">
        <v>227</v>
      </c>
      <c r="G89" s="111" t="s">
        <v>295</v>
      </c>
      <c r="H89" s="11"/>
      <c r="I89" s="63"/>
      <c r="J89" s="46"/>
      <c r="K89" s="92"/>
      <c r="L89" s="92"/>
      <c r="M89" s="92"/>
      <c r="N89" s="92"/>
      <c r="O89" s="53">
        <v>1</v>
      </c>
      <c r="Q89" s="82"/>
      <c r="R89" s="82"/>
      <c r="S89" s="82"/>
      <c r="T89" s="99"/>
      <c r="U89" s="11" t="s">
        <v>248</v>
      </c>
      <c r="V89" s="11" t="s">
        <v>252</v>
      </c>
    </row>
    <row r="90" spans="1:22" ht="33" customHeight="1">
      <c r="A90" s="12">
        <v>85</v>
      </c>
      <c r="B90" s="13" t="s">
        <v>228</v>
      </c>
      <c r="C90" s="19" t="s">
        <v>214</v>
      </c>
      <c r="D90" s="59" t="s">
        <v>229</v>
      </c>
      <c r="E90" s="21">
        <v>1</v>
      </c>
      <c r="F90" s="8" t="s">
        <v>230</v>
      </c>
      <c r="G90" s="89" t="s">
        <v>294</v>
      </c>
      <c r="H90" s="149"/>
      <c r="I90" s="145"/>
      <c r="J90" s="46"/>
      <c r="K90" s="83"/>
      <c r="L90" s="83"/>
      <c r="M90" s="83"/>
      <c r="N90" s="83"/>
      <c r="O90" s="83"/>
      <c r="P90" s="83"/>
      <c r="Q90" s="83"/>
      <c r="R90" s="83"/>
      <c r="S90" s="83">
        <v>1</v>
      </c>
      <c r="T90" s="89" t="s">
        <v>453</v>
      </c>
      <c r="U90" s="11" t="s">
        <v>248</v>
      </c>
      <c r="V90" s="11" t="s">
        <v>252</v>
      </c>
    </row>
    <row r="91" spans="1:22" ht="33" customHeight="1">
      <c r="A91" s="12">
        <v>86</v>
      </c>
      <c r="B91" s="13" t="s">
        <v>231</v>
      </c>
      <c r="C91" s="19" t="s">
        <v>214</v>
      </c>
      <c r="D91" s="59" t="s">
        <v>229</v>
      </c>
      <c r="E91" s="21">
        <v>1</v>
      </c>
      <c r="F91" s="8" t="s">
        <v>232</v>
      </c>
      <c r="G91" s="107" t="s">
        <v>235</v>
      </c>
      <c r="H91" s="149"/>
      <c r="I91" s="145"/>
      <c r="J91" s="46"/>
      <c r="K91" s="83"/>
      <c r="L91" s="83"/>
      <c r="M91" s="83"/>
      <c r="N91" s="83"/>
      <c r="O91" s="83"/>
      <c r="P91" s="83"/>
      <c r="Q91" s="83"/>
      <c r="R91" s="83"/>
      <c r="S91" s="83">
        <v>1</v>
      </c>
      <c r="T91" s="89" t="s">
        <v>453</v>
      </c>
      <c r="U91" s="11" t="s">
        <v>248</v>
      </c>
      <c r="V91" s="11" t="s">
        <v>252</v>
      </c>
    </row>
    <row r="92" spans="1:22" ht="33" customHeight="1">
      <c r="A92" s="12">
        <v>87</v>
      </c>
      <c r="B92" s="13" t="s">
        <v>233</v>
      </c>
      <c r="C92" s="19" t="s">
        <v>214</v>
      </c>
      <c r="D92" s="59" t="s">
        <v>229</v>
      </c>
      <c r="E92" s="21">
        <v>1</v>
      </c>
      <c r="F92" s="8" t="s">
        <v>234</v>
      </c>
      <c r="G92" s="107" t="s">
        <v>235</v>
      </c>
      <c r="H92" s="149"/>
      <c r="I92" s="145"/>
      <c r="J92" s="46"/>
      <c r="K92" s="53"/>
      <c r="L92" s="53"/>
      <c r="M92" s="53"/>
      <c r="N92" s="53"/>
      <c r="O92" s="53"/>
      <c r="P92" s="53"/>
      <c r="Q92" s="53"/>
      <c r="R92" s="53"/>
      <c r="S92" s="53">
        <v>1</v>
      </c>
      <c r="T92" s="89" t="s">
        <v>453</v>
      </c>
      <c r="U92" s="11" t="s">
        <v>248</v>
      </c>
      <c r="V92" s="11" t="s">
        <v>252</v>
      </c>
    </row>
    <row r="93" spans="1:22" ht="33" customHeight="1">
      <c r="A93" s="12">
        <v>88</v>
      </c>
      <c r="B93" s="13" t="s">
        <v>236</v>
      </c>
      <c r="C93" s="19" t="s">
        <v>214</v>
      </c>
      <c r="D93" s="59" t="s">
        <v>237</v>
      </c>
      <c r="E93" s="21">
        <v>1</v>
      </c>
      <c r="F93" s="8" t="s">
        <v>238</v>
      </c>
      <c r="G93" s="89" t="s">
        <v>239</v>
      </c>
      <c r="H93" s="149"/>
      <c r="I93" s="145"/>
      <c r="J93" s="46"/>
      <c r="K93" s="80"/>
      <c r="L93" s="80">
        <v>1</v>
      </c>
      <c r="M93" s="84"/>
      <c r="N93" s="84"/>
      <c r="O93" s="84"/>
      <c r="P93" s="84"/>
      <c r="Q93" s="84"/>
      <c r="R93" s="84"/>
      <c r="S93" s="84"/>
      <c r="T93" s="89" t="s">
        <v>427</v>
      </c>
      <c r="U93" s="11" t="s">
        <v>248</v>
      </c>
      <c r="V93" s="11" t="s">
        <v>252</v>
      </c>
    </row>
    <row r="94" spans="1:22" ht="33" customHeight="1">
      <c r="A94" s="12">
        <v>89</v>
      </c>
      <c r="B94" s="13" t="s">
        <v>240</v>
      </c>
      <c r="C94" s="19" t="s">
        <v>214</v>
      </c>
      <c r="D94" s="59" t="s">
        <v>237</v>
      </c>
      <c r="E94" s="21">
        <v>1</v>
      </c>
      <c r="F94" s="8" t="s">
        <v>241</v>
      </c>
      <c r="G94" s="89" t="s">
        <v>242</v>
      </c>
      <c r="H94" s="149"/>
      <c r="I94" s="145"/>
      <c r="J94" s="46"/>
      <c r="K94" s="85"/>
      <c r="L94" s="85"/>
      <c r="M94" s="85"/>
      <c r="N94" s="85"/>
      <c r="O94" s="85"/>
      <c r="P94" s="85"/>
      <c r="Q94" s="85"/>
      <c r="R94" s="85"/>
      <c r="S94" s="85">
        <v>1</v>
      </c>
      <c r="T94" s="89" t="s">
        <v>453</v>
      </c>
      <c r="U94" s="11" t="s">
        <v>248</v>
      </c>
      <c r="V94" s="11" t="s">
        <v>252</v>
      </c>
    </row>
    <row r="95" spans="1:22" ht="33" customHeight="1">
      <c r="A95" s="12">
        <v>90</v>
      </c>
      <c r="B95" s="13" t="s">
        <v>395</v>
      </c>
      <c r="C95" s="18" t="s">
        <v>214</v>
      </c>
      <c r="D95" s="59" t="s">
        <v>243</v>
      </c>
      <c r="E95" s="20">
        <v>1</v>
      </c>
      <c r="F95" s="8" t="s">
        <v>244</v>
      </c>
      <c r="G95" s="89" t="s">
        <v>401</v>
      </c>
      <c r="H95" s="149"/>
      <c r="I95" s="145"/>
      <c r="J95" s="46"/>
      <c r="K95" s="53"/>
      <c r="L95" s="53"/>
      <c r="M95" s="53"/>
      <c r="N95" s="53">
        <v>1</v>
      </c>
      <c r="O95" s="3"/>
      <c r="P95" s="3"/>
      <c r="Q95" s="84"/>
      <c r="R95" s="84"/>
      <c r="S95" s="84"/>
      <c r="T95" s="89"/>
      <c r="U95" s="11" t="s">
        <v>248</v>
      </c>
      <c r="V95" s="11" t="s">
        <v>252</v>
      </c>
    </row>
    <row r="96" spans="1:22" ht="33" customHeight="1">
      <c r="A96" s="12">
        <v>91</v>
      </c>
      <c r="B96" s="13" t="s">
        <v>396</v>
      </c>
      <c r="C96" s="16" t="s">
        <v>214</v>
      </c>
      <c r="D96" s="59" t="s">
        <v>245</v>
      </c>
      <c r="E96" s="10">
        <v>1</v>
      </c>
      <c r="F96" s="8" t="s">
        <v>246</v>
      </c>
      <c r="G96" s="89" t="s">
        <v>401</v>
      </c>
      <c r="H96" s="149"/>
      <c r="I96" s="145"/>
      <c r="J96" s="46"/>
      <c r="K96" s="53"/>
      <c r="L96" s="53"/>
      <c r="M96" s="53"/>
      <c r="N96" s="53"/>
      <c r="O96" s="53">
        <v>1</v>
      </c>
      <c r="P96" s="84"/>
      <c r="Q96" s="84"/>
      <c r="R96" s="84"/>
      <c r="S96" s="84"/>
      <c r="T96" s="89"/>
      <c r="U96" s="11" t="s">
        <v>248</v>
      </c>
      <c r="V96" s="11" t="s">
        <v>252</v>
      </c>
    </row>
    <row r="97" spans="1:22">
      <c r="A97" s="318" t="s">
        <v>435</v>
      </c>
      <c r="B97" s="319"/>
      <c r="C97" s="319"/>
      <c r="D97" s="320"/>
      <c r="E97" s="321">
        <f>A96</f>
        <v>91</v>
      </c>
      <c r="F97" s="322"/>
      <c r="G97" s="3"/>
      <c r="H97" s="35">
        <f t="shared" ref="H97:I97" si="0">SUM(H6:H96)</f>
        <v>0</v>
      </c>
      <c r="I97" s="35">
        <f t="shared" si="0"/>
        <v>0</v>
      </c>
      <c r="J97" s="35">
        <f>SUM(J6:J96)</f>
        <v>8</v>
      </c>
      <c r="K97" s="35">
        <f t="shared" ref="K97:S97" si="1">SUM(K6:K96)</f>
        <v>1</v>
      </c>
      <c r="L97" s="35">
        <f t="shared" si="1"/>
        <v>2</v>
      </c>
      <c r="M97" s="35">
        <f t="shared" si="1"/>
        <v>1</v>
      </c>
      <c r="N97" s="35">
        <f t="shared" si="1"/>
        <v>2</v>
      </c>
      <c r="O97" s="35">
        <f t="shared" si="1"/>
        <v>8</v>
      </c>
      <c r="P97" s="35">
        <f t="shared" si="1"/>
        <v>0</v>
      </c>
      <c r="Q97" s="35">
        <f t="shared" si="1"/>
        <v>2</v>
      </c>
      <c r="R97" s="35">
        <f t="shared" si="1"/>
        <v>29</v>
      </c>
      <c r="S97" s="35">
        <f t="shared" si="1"/>
        <v>38</v>
      </c>
      <c r="T97" s="3"/>
      <c r="U97" s="3"/>
      <c r="V97" s="3"/>
    </row>
  </sheetData>
  <sheetProtection password="DEBD" sheet="1" objects="1" scenarios="1"/>
  <mergeCells count="25"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T3:T5"/>
    <mergeCell ref="U3:U5"/>
    <mergeCell ref="V3:V5"/>
    <mergeCell ref="J4:J5"/>
    <mergeCell ref="A97:D97"/>
    <mergeCell ref="E97:F97"/>
    <mergeCell ref="I3:I5"/>
    <mergeCell ref="J3:S3"/>
    <mergeCell ref="M4:M5"/>
    <mergeCell ref="N4:O4"/>
    <mergeCell ref="P4:Q4"/>
    <mergeCell ref="K4:K5"/>
    <mergeCell ref="L4:L5"/>
    <mergeCell ref="R4:R5"/>
    <mergeCell ref="S4:S5"/>
  </mergeCells>
  <pageMargins left="0.75" right="0.75" top="0.38" bottom="0.24" header="0.3" footer="0.17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6"/>
  <sheetViews>
    <sheetView view="pageBreakPreview" zoomScale="95" zoomScaleSheetLayoutView="9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A5"/>
    </sheetView>
  </sheetViews>
  <sheetFormatPr defaultRowHeight="15"/>
  <cols>
    <col min="1" max="1" width="4" bestFit="1" customWidth="1"/>
    <col min="2" max="2" width="15.85546875" customWidth="1"/>
    <col min="5" max="5" width="4" bestFit="1" customWidth="1"/>
    <col min="6" max="6" width="26.85546875" customWidth="1"/>
    <col min="7" max="7" width="19.42578125" hidden="1" customWidth="1"/>
    <col min="8" max="19" width="3.7109375" customWidth="1"/>
    <col min="20" max="20" width="30" customWidth="1"/>
    <col min="21" max="21" width="9.140625" customWidth="1"/>
    <col min="22" max="22" width="11.28515625" customWidth="1"/>
  </cols>
  <sheetData>
    <row r="1" spans="1:22" ht="21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2" spans="1:22" ht="18.75">
      <c r="A2" s="285" t="s">
        <v>705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</row>
    <row r="3" spans="1:22" ht="15" customHeight="1">
      <c r="A3" s="297" t="s">
        <v>1</v>
      </c>
      <c r="B3" s="298" t="s">
        <v>2</v>
      </c>
      <c r="C3" s="298" t="s">
        <v>3</v>
      </c>
      <c r="D3" s="299" t="s">
        <v>4</v>
      </c>
      <c r="E3" s="297" t="s">
        <v>1</v>
      </c>
      <c r="F3" s="298" t="s">
        <v>5</v>
      </c>
      <c r="G3" s="302" t="s">
        <v>6</v>
      </c>
      <c r="H3" s="293" t="s">
        <v>398</v>
      </c>
      <c r="I3" s="293" t="s">
        <v>37</v>
      </c>
      <c r="J3" s="296" t="s">
        <v>9</v>
      </c>
      <c r="K3" s="296"/>
      <c r="L3" s="296"/>
      <c r="M3" s="296"/>
      <c r="N3" s="296"/>
      <c r="O3" s="296"/>
      <c r="P3" s="296"/>
      <c r="Q3" s="296"/>
      <c r="R3" s="296"/>
      <c r="S3" s="296"/>
      <c r="T3" s="293" t="s">
        <v>11</v>
      </c>
      <c r="U3" s="287" t="s">
        <v>247</v>
      </c>
      <c r="V3" s="287" t="s">
        <v>249</v>
      </c>
    </row>
    <row r="4" spans="1:22" ht="15" customHeight="1">
      <c r="A4" s="297"/>
      <c r="B4" s="298"/>
      <c r="C4" s="298"/>
      <c r="D4" s="300"/>
      <c r="E4" s="297"/>
      <c r="F4" s="298"/>
      <c r="G4" s="302"/>
      <c r="H4" s="294"/>
      <c r="I4" s="294"/>
      <c r="J4" s="297" t="s">
        <v>12</v>
      </c>
      <c r="K4" s="296" t="s">
        <v>13</v>
      </c>
      <c r="L4" s="297" t="s">
        <v>14</v>
      </c>
      <c r="M4" s="297" t="s">
        <v>15</v>
      </c>
      <c r="N4" s="297" t="s">
        <v>16</v>
      </c>
      <c r="O4" s="297"/>
      <c r="P4" s="297" t="s">
        <v>17</v>
      </c>
      <c r="Q4" s="297"/>
      <c r="R4" s="297" t="s">
        <v>18</v>
      </c>
      <c r="S4" s="297" t="s">
        <v>19</v>
      </c>
      <c r="T4" s="294"/>
      <c r="U4" s="288"/>
      <c r="V4" s="288"/>
    </row>
    <row r="5" spans="1:22" ht="51.75" customHeight="1">
      <c r="A5" s="297"/>
      <c r="B5" s="298"/>
      <c r="C5" s="298"/>
      <c r="D5" s="301"/>
      <c r="E5" s="297"/>
      <c r="F5" s="298"/>
      <c r="G5" s="302"/>
      <c r="H5" s="295"/>
      <c r="I5" s="295"/>
      <c r="J5" s="297"/>
      <c r="K5" s="296"/>
      <c r="L5" s="297"/>
      <c r="M5" s="297"/>
      <c r="N5" s="97" t="s">
        <v>20</v>
      </c>
      <c r="O5" s="97" t="s">
        <v>21</v>
      </c>
      <c r="P5" s="97" t="s">
        <v>20</v>
      </c>
      <c r="Q5" s="97" t="s">
        <v>21</v>
      </c>
      <c r="R5" s="297"/>
      <c r="S5" s="297"/>
      <c r="T5" s="295"/>
      <c r="U5" s="289"/>
      <c r="V5" s="289"/>
    </row>
    <row r="6" spans="1:22" ht="39.950000000000003" customHeight="1">
      <c r="A6" s="24">
        <v>1</v>
      </c>
      <c r="B6" s="49" t="s">
        <v>322</v>
      </c>
      <c r="C6" s="29" t="s">
        <v>301</v>
      </c>
      <c r="D6" s="38" t="s">
        <v>302</v>
      </c>
      <c r="E6" s="23">
        <v>1</v>
      </c>
      <c r="F6" s="8" t="s">
        <v>303</v>
      </c>
      <c r="G6" s="119" t="s">
        <v>406</v>
      </c>
      <c r="H6" s="74"/>
      <c r="I6" s="46"/>
      <c r="J6" s="46"/>
      <c r="K6" s="93"/>
      <c r="L6" s="93"/>
      <c r="M6" s="93"/>
      <c r="N6" s="93"/>
      <c r="O6" s="93"/>
      <c r="P6" s="93"/>
      <c r="Q6" s="93">
        <v>1</v>
      </c>
      <c r="R6" s="54"/>
      <c r="S6" s="54"/>
      <c r="T6" s="103"/>
      <c r="U6" s="88" t="s">
        <v>338</v>
      </c>
      <c r="V6" s="11" t="s">
        <v>250</v>
      </c>
    </row>
    <row r="7" spans="1:22" ht="39.950000000000003" customHeight="1">
      <c r="A7" s="24">
        <v>2</v>
      </c>
      <c r="B7" s="49" t="s">
        <v>323</v>
      </c>
      <c r="C7" s="29" t="s">
        <v>301</v>
      </c>
      <c r="D7" s="38" t="s">
        <v>302</v>
      </c>
      <c r="E7" s="23">
        <v>2</v>
      </c>
      <c r="F7" s="8" t="s">
        <v>304</v>
      </c>
      <c r="G7" s="119" t="s">
        <v>407</v>
      </c>
      <c r="H7" s="46"/>
      <c r="I7" s="46"/>
      <c r="J7" s="46"/>
      <c r="K7" s="93"/>
      <c r="L7" s="93"/>
      <c r="M7" s="93"/>
      <c r="N7" s="93"/>
      <c r="O7" s="93"/>
      <c r="P7" s="93"/>
      <c r="Q7" s="93">
        <v>1</v>
      </c>
      <c r="R7" s="54"/>
      <c r="S7" s="54"/>
      <c r="T7" s="103"/>
      <c r="U7" s="88" t="s">
        <v>338</v>
      </c>
      <c r="V7" s="11" t="s">
        <v>250</v>
      </c>
    </row>
    <row r="8" spans="1:22" ht="39.950000000000003" customHeight="1">
      <c r="A8" s="24">
        <v>3</v>
      </c>
      <c r="B8" s="50" t="s">
        <v>392</v>
      </c>
      <c r="C8" s="8" t="s">
        <v>301</v>
      </c>
      <c r="D8" s="8" t="s">
        <v>301</v>
      </c>
      <c r="E8" s="23">
        <v>1</v>
      </c>
      <c r="F8" s="8" t="s">
        <v>305</v>
      </c>
      <c r="G8" s="120" t="s">
        <v>397</v>
      </c>
      <c r="H8" s="46"/>
      <c r="I8" s="46"/>
      <c r="J8" s="46"/>
      <c r="K8" s="93"/>
      <c r="L8" s="93"/>
      <c r="M8" s="93"/>
      <c r="N8" s="93"/>
      <c r="O8" s="93"/>
      <c r="P8" s="93"/>
      <c r="Q8" s="93"/>
      <c r="R8" s="93"/>
      <c r="S8" s="93">
        <v>1</v>
      </c>
      <c r="T8" s="103" t="s">
        <v>446</v>
      </c>
      <c r="U8" s="88" t="s">
        <v>338</v>
      </c>
      <c r="V8" s="11" t="s">
        <v>250</v>
      </c>
    </row>
    <row r="9" spans="1:22" ht="39.950000000000003" customHeight="1">
      <c r="A9" s="24">
        <v>4</v>
      </c>
      <c r="B9" s="49" t="s">
        <v>324</v>
      </c>
      <c r="C9" s="1" t="s">
        <v>301</v>
      </c>
      <c r="D9" s="8" t="s">
        <v>306</v>
      </c>
      <c r="E9" s="23">
        <v>1</v>
      </c>
      <c r="F9" s="8" t="s">
        <v>307</v>
      </c>
      <c r="G9" s="119" t="s">
        <v>408</v>
      </c>
      <c r="H9" s="46"/>
      <c r="I9" s="46"/>
      <c r="J9" s="46"/>
      <c r="K9" s="53"/>
      <c r="L9" s="53"/>
      <c r="M9" s="53"/>
      <c r="N9" s="53"/>
      <c r="O9" s="53"/>
      <c r="P9" s="53"/>
      <c r="Q9" s="53"/>
      <c r="R9" s="53">
        <v>1</v>
      </c>
      <c r="S9" s="54"/>
      <c r="T9" s="103"/>
      <c r="U9" s="88" t="s">
        <v>338</v>
      </c>
      <c r="V9" s="11" t="s">
        <v>250</v>
      </c>
    </row>
    <row r="10" spans="1:22" ht="39.950000000000003" customHeight="1">
      <c r="A10" s="24">
        <v>5</v>
      </c>
      <c r="B10" s="49" t="s">
        <v>325</v>
      </c>
      <c r="C10" s="1" t="s">
        <v>301</v>
      </c>
      <c r="D10" s="8" t="s">
        <v>306</v>
      </c>
      <c r="E10" s="23">
        <v>2</v>
      </c>
      <c r="F10" s="8" t="s">
        <v>308</v>
      </c>
      <c r="G10" s="119" t="s">
        <v>409</v>
      </c>
      <c r="H10" s="46"/>
      <c r="I10" s="46"/>
      <c r="J10" s="46"/>
      <c r="K10" s="53"/>
      <c r="L10" s="53">
        <v>1</v>
      </c>
      <c r="M10" s="54"/>
      <c r="N10" s="54"/>
      <c r="O10" s="54"/>
      <c r="P10" s="54"/>
      <c r="Q10" s="54"/>
      <c r="R10" s="54"/>
      <c r="S10" s="54"/>
      <c r="T10" s="103"/>
      <c r="U10" s="88" t="s">
        <v>338</v>
      </c>
      <c r="V10" s="11" t="s">
        <v>250</v>
      </c>
    </row>
    <row r="11" spans="1:22" ht="39.950000000000003" customHeight="1">
      <c r="A11" s="24">
        <v>6</v>
      </c>
      <c r="B11" s="51" t="s">
        <v>328</v>
      </c>
      <c r="C11" s="1" t="s">
        <v>301</v>
      </c>
      <c r="D11" s="8" t="s">
        <v>306</v>
      </c>
      <c r="E11" s="25">
        <v>3</v>
      </c>
      <c r="F11" s="8" t="s">
        <v>309</v>
      </c>
      <c r="G11" s="119" t="s">
        <v>410</v>
      </c>
      <c r="H11" s="46"/>
      <c r="I11" s="46"/>
      <c r="J11" s="46"/>
      <c r="K11" s="53"/>
      <c r="L11" s="53"/>
      <c r="M11" s="53"/>
      <c r="N11" s="53"/>
      <c r="O11" s="53"/>
      <c r="P11" s="53"/>
      <c r="Q11" s="53"/>
      <c r="R11" s="53">
        <v>1</v>
      </c>
      <c r="S11" s="54"/>
      <c r="T11" s="103"/>
      <c r="U11" s="88" t="s">
        <v>338</v>
      </c>
      <c r="V11" s="11" t="s">
        <v>250</v>
      </c>
    </row>
    <row r="12" spans="1:22" ht="39.950000000000003" customHeight="1">
      <c r="A12" s="24">
        <v>7</v>
      </c>
      <c r="B12" s="49" t="s">
        <v>326</v>
      </c>
      <c r="C12" s="1" t="s">
        <v>301</v>
      </c>
      <c r="D12" s="8" t="s">
        <v>310</v>
      </c>
      <c r="E12" s="23">
        <v>1</v>
      </c>
      <c r="F12" s="8" t="s">
        <v>311</v>
      </c>
      <c r="G12" s="119" t="s">
        <v>428</v>
      </c>
      <c r="H12" s="46"/>
      <c r="I12" s="46"/>
      <c r="J12" s="46"/>
      <c r="K12" s="53"/>
      <c r="L12" s="53"/>
      <c r="M12" s="53">
        <v>1</v>
      </c>
      <c r="N12" s="54"/>
      <c r="O12" s="54"/>
      <c r="P12" s="54"/>
      <c r="Q12" s="54"/>
      <c r="R12" s="54"/>
      <c r="S12" s="54"/>
      <c r="T12" s="103" t="s">
        <v>444</v>
      </c>
      <c r="U12" s="88" t="s">
        <v>338</v>
      </c>
      <c r="V12" s="11" t="s">
        <v>250</v>
      </c>
    </row>
    <row r="13" spans="1:22" ht="39.950000000000003" customHeight="1">
      <c r="A13" s="24">
        <v>8</v>
      </c>
      <c r="B13" s="49" t="s">
        <v>327</v>
      </c>
      <c r="C13" s="1" t="s">
        <v>301</v>
      </c>
      <c r="D13" s="8" t="s">
        <v>310</v>
      </c>
      <c r="E13" s="23">
        <v>2</v>
      </c>
      <c r="F13" s="8" t="s">
        <v>312</v>
      </c>
      <c r="G13" s="119" t="s">
        <v>411</v>
      </c>
      <c r="H13" s="46"/>
      <c r="I13" s="46"/>
      <c r="J13" s="46"/>
      <c r="K13" s="53"/>
      <c r="L13" s="53"/>
      <c r="M13" s="53"/>
      <c r="N13" s="53"/>
      <c r="O13" s="53"/>
      <c r="P13" s="53"/>
      <c r="Q13" s="53">
        <v>1</v>
      </c>
      <c r="R13" s="54"/>
      <c r="S13" s="54"/>
      <c r="T13" s="103"/>
      <c r="U13" s="88" t="s">
        <v>338</v>
      </c>
      <c r="V13" s="11" t="s">
        <v>250</v>
      </c>
    </row>
    <row r="14" spans="1:22" ht="39.950000000000003" customHeight="1">
      <c r="A14" s="24">
        <v>9</v>
      </c>
      <c r="B14" s="49" t="s">
        <v>329</v>
      </c>
      <c r="C14" s="1" t="s">
        <v>301</v>
      </c>
      <c r="D14" s="8" t="s">
        <v>310</v>
      </c>
      <c r="E14" s="23">
        <v>3</v>
      </c>
      <c r="F14" s="8" t="s">
        <v>313</v>
      </c>
      <c r="G14" s="119" t="s">
        <v>412</v>
      </c>
      <c r="H14" s="46"/>
      <c r="I14" s="46"/>
      <c r="J14" s="46"/>
      <c r="K14" s="53"/>
      <c r="L14" s="53"/>
      <c r="M14" s="53"/>
      <c r="N14" s="53"/>
      <c r="O14" s="53">
        <v>1</v>
      </c>
      <c r="P14" s="54"/>
      <c r="Q14" s="54"/>
      <c r="R14" s="54"/>
      <c r="S14" s="54"/>
      <c r="T14" s="103" t="s">
        <v>445</v>
      </c>
      <c r="U14" s="88" t="s">
        <v>338</v>
      </c>
      <c r="V14" s="11" t="s">
        <v>250</v>
      </c>
    </row>
    <row r="15" spans="1:22" ht="39.950000000000003" customHeight="1">
      <c r="A15" s="24">
        <v>10</v>
      </c>
      <c r="B15" s="50" t="s">
        <v>314</v>
      </c>
      <c r="C15" s="8" t="s">
        <v>301</v>
      </c>
      <c r="D15" s="8" t="s">
        <v>315</v>
      </c>
      <c r="E15" s="23">
        <v>1</v>
      </c>
      <c r="F15" s="8" t="s">
        <v>316</v>
      </c>
      <c r="G15" s="119" t="s">
        <v>429</v>
      </c>
      <c r="H15" s="46"/>
      <c r="I15" s="46"/>
      <c r="J15" s="46"/>
      <c r="K15" s="93"/>
      <c r="L15" s="93"/>
      <c r="M15" s="93"/>
      <c r="N15" s="93"/>
      <c r="O15" s="93">
        <v>1</v>
      </c>
      <c r="P15" s="54"/>
      <c r="Q15" s="54"/>
      <c r="R15" s="54"/>
      <c r="S15" s="54"/>
      <c r="T15" s="103"/>
      <c r="U15" s="88" t="s">
        <v>338</v>
      </c>
      <c r="V15" s="11" t="s">
        <v>250</v>
      </c>
    </row>
    <row r="16" spans="1:22" ht="39.950000000000003" customHeight="1">
      <c r="A16" s="24">
        <v>11</v>
      </c>
      <c r="B16" s="50" t="s">
        <v>330</v>
      </c>
      <c r="C16" s="1" t="s">
        <v>301</v>
      </c>
      <c r="D16" s="8" t="s">
        <v>317</v>
      </c>
      <c r="E16" s="23">
        <v>1</v>
      </c>
      <c r="F16" s="8" t="s">
        <v>318</v>
      </c>
      <c r="G16" s="121" t="s">
        <v>319</v>
      </c>
      <c r="H16" s="46"/>
      <c r="I16" s="46"/>
      <c r="J16" s="46"/>
      <c r="K16" s="93"/>
      <c r="L16" s="93"/>
      <c r="M16" s="93"/>
      <c r="N16" s="93"/>
      <c r="O16" s="93">
        <v>1</v>
      </c>
      <c r="P16" s="54"/>
      <c r="Q16" s="54"/>
      <c r="R16" s="54"/>
      <c r="S16" s="54"/>
      <c r="T16" s="103" t="s">
        <v>447</v>
      </c>
      <c r="U16" s="88" t="s">
        <v>338</v>
      </c>
      <c r="V16" s="11" t="s">
        <v>250</v>
      </c>
    </row>
    <row r="17" spans="1:22" ht="39.950000000000003" customHeight="1">
      <c r="A17" s="24">
        <v>12</v>
      </c>
      <c r="B17" s="50" t="s">
        <v>331</v>
      </c>
      <c r="C17" s="1" t="s">
        <v>301</v>
      </c>
      <c r="D17" s="8" t="s">
        <v>317</v>
      </c>
      <c r="E17" s="23">
        <v>2</v>
      </c>
      <c r="F17" s="8" t="s">
        <v>320</v>
      </c>
      <c r="G17" s="121" t="s">
        <v>319</v>
      </c>
      <c r="H17" s="46"/>
      <c r="I17" s="46"/>
      <c r="J17" s="46"/>
      <c r="K17" s="93"/>
      <c r="L17" s="93"/>
      <c r="M17" s="93"/>
      <c r="N17" s="93">
        <v>1</v>
      </c>
      <c r="O17" s="54"/>
      <c r="P17" s="54"/>
      <c r="Q17" s="54"/>
      <c r="R17" s="54"/>
      <c r="S17" s="54"/>
      <c r="T17" s="103" t="s">
        <v>447</v>
      </c>
      <c r="U17" s="88" t="s">
        <v>338</v>
      </c>
      <c r="V17" s="11" t="s">
        <v>250</v>
      </c>
    </row>
    <row r="18" spans="1:22" ht="39.950000000000003" customHeight="1">
      <c r="A18" s="24">
        <v>13</v>
      </c>
      <c r="B18" s="50" t="s">
        <v>332</v>
      </c>
      <c r="C18" s="1" t="s">
        <v>301</v>
      </c>
      <c r="D18" s="8" t="s">
        <v>317</v>
      </c>
      <c r="E18" s="23">
        <v>3</v>
      </c>
      <c r="F18" s="8" t="s">
        <v>321</v>
      </c>
      <c r="G18" s="121" t="s">
        <v>319</v>
      </c>
      <c r="H18" s="46"/>
      <c r="I18" s="46"/>
      <c r="J18" s="46"/>
      <c r="K18" s="93"/>
      <c r="L18" s="93"/>
      <c r="M18" s="93"/>
      <c r="N18" s="93"/>
      <c r="O18" s="93">
        <v>1</v>
      </c>
      <c r="P18" s="54"/>
      <c r="Q18" s="54"/>
      <c r="R18" s="54"/>
      <c r="S18" s="54"/>
      <c r="T18" s="103" t="s">
        <v>448</v>
      </c>
      <c r="U18" s="88" t="s">
        <v>338</v>
      </c>
      <c r="V18" s="11" t="s">
        <v>250</v>
      </c>
    </row>
    <row r="19" spans="1:22" ht="39.950000000000003" customHeight="1">
      <c r="A19" s="24">
        <v>14</v>
      </c>
      <c r="B19" s="50" t="s">
        <v>333</v>
      </c>
      <c r="C19" s="16" t="s">
        <v>334</v>
      </c>
      <c r="D19" s="8" t="s">
        <v>335</v>
      </c>
      <c r="E19" s="23">
        <v>1</v>
      </c>
      <c r="F19" s="16" t="s">
        <v>336</v>
      </c>
      <c r="G19" s="86" t="s">
        <v>414</v>
      </c>
      <c r="H19" s="46"/>
      <c r="I19" s="46"/>
      <c r="J19" s="46"/>
      <c r="K19" s="53"/>
      <c r="L19" s="53"/>
      <c r="M19" s="53"/>
      <c r="N19" s="53"/>
      <c r="O19" s="53"/>
      <c r="P19" s="53"/>
      <c r="Q19" s="53"/>
      <c r="R19" s="53">
        <v>1</v>
      </c>
      <c r="S19" s="54"/>
      <c r="T19" s="103" t="s">
        <v>440</v>
      </c>
      <c r="U19" s="125" t="s">
        <v>338</v>
      </c>
      <c r="V19" s="11" t="s">
        <v>337</v>
      </c>
    </row>
    <row r="20" spans="1:22" ht="39.950000000000003" customHeight="1">
      <c r="A20" s="24">
        <v>15</v>
      </c>
      <c r="B20" s="50" t="s">
        <v>339</v>
      </c>
      <c r="C20" s="8" t="s">
        <v>340</v>
      </c>
      <c r="D20" s="8" t="s">
        <v>341</v>
      </c>
      <c r="E20" s="9">
        <v>1</v>
      </c>
      <c r="F20" s="8" t="s">
        <v>342</v>
      </c>
      <c r="G20" s="120" t="s">
        <v>343</v>
      </c>
      <c r="H20" s="46"/>
      <c r="I20" s="46"/>
      <c r="J20" s="46">
        <v>1</v>
      </c>
      <c r="K20" s="54"/>
      <c r="L20" s="54"/>
      <c r="M20" s="54"/>
      <c r="N20" s="54"/>
      <c r="O20" s="54"/>
      <c r="P20" s="54"/>
      <c r="Q20" s="54"/>
      <c r="R20" s="54"/>
      <c r="S20" s="54"/>
      <c r="T20" s="103" t="s">
        <v>449</v>
      </c>
      <c r="U20" s="126" t="s">
        <v>338</v>
      </c>
      <c r="V20" s="90" t="s">
        <v>358</v>
      </c>
    </row>
    <row r="21" spans="1:22" ht="39.950000000000003" customHeight="1">
      <c r="A21" s="24">
        <v>16</v>
      </c>
      <c r="B21" s="50" t="s">
        <v>377</v>
      </c>
      <c r="C21" s="29" t="s">
        <v>344</v>
      </c>
      <c r="D21" s="8" t="s">
        <v>345</v>
      </c>
      <c r="E21" s="98">
        <v>1</v>
      </c>
      <c r="F21" s="8" t="s">
        <v>346</v>
      </c>
      <c r="G21" s="102" t="s">
        <v>413</v>
      </c>
      <c r="H21" s="46"/>
      <c r="I21" s="46"/>
      <c r="J21" s="46"/>
      <c r="K21" s="53"/>
      <c r="L21" s="75"/>
      <c r="M21" s="75"/>
      <c r="N21" s="75"/>
      <c r="O21" s="75"/>
      <c r="P21" s="75"/>
      <c r="Q21" s="75"/>
      <c r="R21" s="75">
        <v>1</v>
      </c>
      <c r="S21" s="56"/>
      <c r="T21" s="103"/>
      <c r="U21" s="126" t="s">
        <v>338</v>
      </c>
      <c r="V21" s="90" t="s">
        <v>359</v>
      </c>
    </row>
    <row r="22" spans="1:22" ht="39.950000000000003" customHeight="1">
      <c r="A22" s="24">
        <v>17</v>
      </c>
      <c r="B22" s="50" t="s">
        <v>378</v>
      </c>
      <c r="C22" s="29" t="s">
        <v>344</v>
      </c>
      <c r="D22" s="8" t="s">
        <v>345</v>
      </c>
      <c r="E22" s="98">
        <v>1</v>
      </c>
      <c r="F22" s="8" t="s">
        <v>347</v>
      </c>
      <c r="G22" s="119" t="s">
        <v>426</v>
      </c>
      <c r="H22" s="46"/>
      <c r="I22" s="46"/>
      <c r="J22" s="46">
        <v>1</v>
      </c>
      <c r="K22" s="55"/>
      <c r="L22" s="55"/>
      <c r="M22" s="57"/>
      <c r="N22" s="55"/>
      <c r="O22" s="55"/>
      <c r="P22" s="55"/>
      <c r="Q22" s="55"/>
      <c r="R22" s="55"/>
      <c r="S22" s="55"/>
      <c r="T22" s="103" t="s">
        <v>419</v>
      </c>
      <c r="U22" s="126" t="s">
        <v>338</v>
      </c>
      <c r="V22" s="90" t="s">
        <v>359</v>
      </c>
    </row>
    <row r="23" spans="1:22" ht="39.950000000000003" customHeight="1">
      <c r="A23" s="24">
        <v>18</v>
      </c>
      <c r="B23" s="50" t="s">
        <v>379</v>
      </c>
      <c r="C23" s="29" t="s">
        <v>344</v>
      </c>
      <c r="D23" s="8" t="s">
        <v>348</v>
      </c>
      <c r="E23" s="98">
        <v>1</v>
      </c>
      <c r="F23" s="8" t="s">
        <v>349</v>
      </c>
      <c r="G23" s="119" t="s">
        <v>350</v>
      </c>
      <c r="H23" s="46"/>
      <c r="I23" s="46"/>
      <c r="J23" s="46">
        <v>1</v>
      </c>
      <c r="K23" s="55"/>
      <c r="L23" s="55"/>
      <c r="M23" s="57"/>
      <c r="N23" s="55"/>
      <c r="O23" s="55"/>
      <c r="P23" s="55"/>
      <c r="Q23" s="55"/>
      <c r="R23" s="55"/>
      <c r="S23" s="55"/>
      <c r="T23" s="103" t="s">
        <v>419</v>
      </c>
      <c r="U23" s="126" t="s">
        <v>338</v>
      </c>
      <c r="V23" s="90" t="s">
        <v>359</v>
      </c>
    </row>
    <row r="24" spans="1:22" ht="39.950000000000003" customHeight="1">
      <c r="A24" s="24">
        <v>19</v>
      </c>
      <c r="B24" s="50" t="s">
        <v>380</v>
      </c>
      <c r="C24" s="29" t="s">
        <v>344</v>
      </c>
      <c r="D24" s="8" t="s">
        <v>348</v>
      </c>
      <c r="E24" s="98">
        <v>1</v>
      </c>
      <c r="F24" s="8" t="s">
        <v>351</v>
      </c>
      <c r="G24" s="119" t="s">
        <v>352</v>
      </c>
      <c r="H24" s="46"/>
      <c r="I24" s="46"/>
      <c r="J24" s="46"/>
      <c r="K24" s="53"/>
      <c r="L24" s="53"/>
      <c r="M24" s="58"/>
      <c r="N24" s="58"/>
      <c r="O24" s="58"/>
      <c r="P24" s="58"/>
      <c r="Q24" s="58"/>
      <c r="R24" s="58"/>
      <c r="S24" s="58">
        <v>1</v>
      </c>
      <c r="T24" s="104" t="s">
        <v>453</v>
      </c>
      <c r="U24" s="126" t="s">
        <v>338</v>
      </c>
      <c r="V24" s="90" t="s">
        <v>359</v>
      </c>
    </row>
    <row r="25" spans="1:22" ht="39.950000000000003" customHeight="1">
      <c r="A25" s="24">
        <v>20</v>
      </c>
      <c r="B25" s="50" t="s">
        <v>381</v>
      </c>
      <c r="C25" s="29" t="s">
        <v>344</v>
      </c>
      <c r="D25" s="8" t="s">
        <v>348</v>
      </c>
      <c r="E25" s="98">
        <v>1</v>
      </c>
      <c r="F25" s="8" t="s">
        <v>353</v>
      </c>
      <c r="G25" s="119" t="s">
        <v>352</v>
      </c>
      <c r="H25" s="46"/>
      <c r="I25" s="46"/>
      <c r="J25" s="46"/>
      <c r="K25" s="53"/>
      <c r="L25" s="53"/>
      <c r="M25" s="58"/>
      <c r="N25" s="58"/>
      <c r="O25" s="58"/>
      <c r="P25" s="58"/>
      <c r="Q25" s="58"/>
      <c r="R25" s="58"/>
      <c r="S25" s="58">
        <v>1</v>
      </c>
      <c r="T25" s="104" t="s">
        <v>453</v>
      </c>
      <c r="U25" s="126" t="s">
        <v>338</v>
      </c>
      <c r="V25" s="90" t="s">
        <v>359</v>
      </c>
    </row>
    <row r="26" spans="1:22" ht="39.950000000000003" customHeight="1">
      <c r="A26" s="24">
        <v>21</v>
      </c>
      <c r="B26" s="50" t="s">
        <v>382</v>
      </c>
      <c r="C26" s="29" t="s">
        <v>344</v>
      </c>
      <c r="D26" s="8" t="s">
        <v>354</v>
      </c>
      <c r="E26" s="98">
        <v>1</v>
      </c>
      <c r="F26" s="8" t="s">
        <v>355</v>
      </c>
      <c r="G26" s="119" t="s">
        <v>356</v>
      </c>
      <c r="H26" s="46"/>
      <c r="I26" s="46"/>
      <c r="J26" s="46"/>
      <c r="K26" s="94"/>
      <c r="L26" s="94"/>
      <c r="M26" s="94"/>
      <c r="N26" s="94"/>
      <c r="O26" s="94"/>
      <c r="P26" s="95">
        <v>1</v>
      </c>
      <c r="Q26" s="78"/>
      <c r="R26" s="55"/>
      <c r="S26" s="55"/>
      <c r="T26" s="103"/>
      <c r="U26" s="126" t="s">
        <v>338</v>
      </c>
      <c r="V26" s="90" t="s">
        <v>359</v>
      </c>
    </row>
    <row r="27" spans="1:22" ht="39.950000000000003" customHeight="1">
      <c r="A27" s="24">
        <v>22</v>
      </c>
      <c r="B27" s="50" t="s">
        <v>383</v>
      </c>
      <c r="C27" s="1" t="s">
        <v>344</v>
      </c>
      <c r="D27" s="8" t="s">
        <v>354</v>
      </c>
      <c r="E27" s="98">
        <v>1</v>
      </c>
      <c r="F27" s="8" t="s">
        <v>357</v>
      </c>
      <c r="G27" s="119" t="s">
        <v>397</v>
      </c>
      <c r="H27" s="46"/>
      <c r="I27" s="46"/>
      <c r="J27" s="46"/>
      <c r="K27" s="53"/>
      <c r="L27" s="53"/>
      <c r="M27" s="58"/>
      <c r="N27" s="58"/>
      <c r="O27" s="58"/>
      <c r="P27" s="58"/>
      <c r="Q27" s="58"/>
      <c r="R27" s="58"/>
      <c r="S27" s="58">
        <v>1</v>
      </c>
      <c r="T27" s="103" t="s">
        <v>450</v>
      </c>
      <c r="U27" s="126" t="s">
        <v>338</v>
      </c>
      <c r="V27" s="90" t="s">
        <v>359</v>
      </c>
    </row>
    <row r="28" spans="1:22" ht="39.950000000000003" customHeight="1">
      <c r="A28" s="24">
        <v>23</v>
      </c>
      <c r="B28" s="67" t="s">
        <v>384</v>
      </c>
      <c r="C28" s="1" t="s">
        <v>360</v>
      </c>
      <c r="D28" s="41" t="s">
        <v>361</v>
      </c>
      <c r="E28" s="30">
        <v>1</v>
      </c>
      <c r="F28" s="41" t="s">
        <v>362</v>
      </c>
      <c r="G28" s="96" t="s">
        <v>431</v>
      </c>
      <c r="H28" s="46"/>
      <c r="I28" s="46"/>
      <c r="J28" s="46">
        <v>1</v>
      </c>
      <c r="K28" s="54"/>
      <c r="L28" s="54"/>
      <c r="M28" s="54"/>
      <c r="N28" s="54"/>
      <c r="O28" s="54"/>
      <c r="P28" s="54"/>
      <c r="Q28" s="54"/>
      <c r="R28" s="54"/>
      <c r="S28" s="54"/>
      <c r="T28" s="103"/>
      <c r="U28" s="126" t="s">
        <v>338</v>
      </c>
      <c r="V28" s="11" t="s">
        <v>369</v>
      </c>
    </row>
    <row r="29" spans="1:22" ht="39.950000000000003" customHeight="1">
      <c r="A29" s="24">
        <v>24</v>
      </c>
      <c r="B29" s="52" t="s">
        <v>385</v>
      </c>
      <c r="C29" s="29" t="s">
        <v>360</v>
      </c>
      <c r="D29" s="41" t="s">
        <v>361</v>
      </c>
      <c r="E29" s="30">
        <v>2</v>
      </c>
      <c r="F29" s="41" t="s">
        <v>363</v>
      </c>
      <c r="G29" s="96" t="s">
        <v>364</v>
      </c>
      <c r="H29" s="46"/>
      <c r="I29" s="46"/>
      <c r="J29" s="46"/>
      <c r="K29" s="53"/>
      <c r="L29" s="53"/>
      <c r="M29" s="53"/>
      <c r="N29" s="53"/>
      <c r="O29" s="53">
        <v>1</v>
      </c>
      <c r="P29" s="54"/>
      <c r="Q29" s="54"/>
      <c r="R29" s="54"/>
      <c r="S29" s="54"/>
      <c r="T29" s="100"/>
      <c r="U29" s="126" t="s">
        <v>338</v>
      </c>
      <c r="V29" s="11" t="s">
        <v>369</v>
      </c>
    </row>
    <row r="30" spans="1:22" ht="39.950000000000003" customHeight="1">
      <c r="A30" s="24">
        <v>25</v>
      </c>
      <c r="B30" s="52" t="s">
        <v>386</v>
      </c>
      <c r="C30" s="29" t="s">
        <v>360</v>
      </c>
      <c r="D30" s="42" t="s">
        <v>361</v>
      </c>
      <c r="E30" s="31">
        <v>3</v>
      </c>
      <c r="F30" s="42" t="s">
        <v>365</v>
      </c>
      <c r="G30" s="96" t="s">
        <v>364</v>
      </c>
      <c r="H30" s="46"/>
      <c r="I30" s="46"/>
      <c r="J30" s="46"/>
      <c r="K30" s="53"/>
      <c r="L30" s="53"/>
      <c r="M30" s="53"/>
      <c r="N30" s="53"/>
      <c r="O30" s="53"/>
      <c r="P30" s="53"/>
      <c r="Q30" s="53"/>
      <c r="R30" s="53">
        <v>1</v>
      </c>
      <c r="S30" s="54"/>
      <c r="T30" s="100" t="s">
        <v>451</v>
      </c>
      <c r="U30" s="126" t="s">
        <v>338</v>
      </c>
      <c r="V30" s="11" t="s">
        <v>369</v>
      </c>
    </row>
    <row r="31" spans="1:22" ht="39.950000000000003" customHeight="1">
      <c r="A31" s="24">
        <v>26</v>
      </c>
      <c r="B31" s="50" t="s">
        <v>387</v>
      </c>
      <c r="C31" s="8" t="s">
        <v>366</v>
      </c>
      <c r="D31" s="41" t="s">
        <v>367</v>
      </c>
      <c r="E31" s="30">
        <v>1</v>
      </c>
      <c r="F31" s="41" t="s">
        <v>368</v>
      </c>
      <c r="G31" s="122" t="s">
        <v>405</v>
      </c>
      <c r="H31" s="46"/>
      <c r="I31" s="46"/>
      <c r="J31" s="46"/>
      <c r="K31" s="53"/>
      <c r="L31" s="53"/>
      <c r="M31" s="53"/>
      <c r="N31" s="53"/>
      <c r="O31" s="53"/>
      <c r="P31" s="53"/>
      <c r="Q31" s="53"/>
      <c r="R31" s="53"/>
      <c r="S31" s="53">
        <v>1</v>
      </c>
      <c r="T31" s="103" t="s">
        <v>453</v>
      </c>
      <c r="U31" s="126" t="s">
        <v>338</v>
      </c>
      <c r="V31" s="11" t="s">
        <v>369</v>
      </c>
    </row>
    <row r="32" spans="1:22" ht="39.950000000000003" customHeight="1">
      <c r="A32" s="24">
        <v>27</v>
      </c>
      <c r="B32" s="52" t="s">
        <v>388</v>
      </c>
      <c r="C32" s="29" t="s">
        <v>370</v>
      </c>
      <c r="D32" s="41" t="s">
        <v>371</v>
      </c>
      <c r="E32" s="32">
        <v>1</v>
      </c>
      <c r="F32" s="47" t="s">
        <v>372</v>
      </c>
      <c r="G32" s="86" t="s">
        <v>400</v>
      </c>
      <c r="H32" s="46"/>
      <c r="I32" s="46"/>
      <c r="J32" s="46">
        <v>1</v>
      </c>
      <c r="K32" s="54"/>
      <c r="L32" s="54"/>
      <c r="M32" s="54"/>
      <c r="N32" s="54"/>
      <c r="O32" s="54"/>
      <c r="P32" s="54"/>
      <c r="Q32" s="54"/>
      <c r="R32" s="54"/>
      <c r="S32" s="54"/>
      <c r="T32" s="103" t="s">
        <v>421</v>
      </c>
      <c r="U32" s="88" t="s">
        <v>338</v>
      </c>
      <c r="V32" s="11" t="s">
        <v>252</v>
      </c>
    </row>
    <row r="33" spans="1:22" ht="39.950000000000003" customHeight="1">
      <c r="A33" s="24">
        <v>28</v>
      </c>
      <c r="B33" s="52" t="s">
        <v>389</v>
      </c>
      <c r="C33" s="29" t="s">
        <v>370</v>
      </c>
      <c r="D33" s="41" t="s">
        <v>371</v>
      </c>
      <c r="E33" s="32">
        <v>2</v>
      </c>
      <c r="F33" s="41" t="s">
        <v>373</v>
      </c>
      <c r="G33" s="86" t="s">
        <v>400</v>
      </c>
      <c r="H33" s="46"/>
      <c r="I33" s="46"/>
      <c r="J33" s="46"/>
      <c r="K33" s="53"/>
      <c r="L33" s="53"/>
      <c r="M33" s="53"/>
      <c r="N33" s="53"/>
      <c r="O33" s="53"/>
      <c r="P33" s="53"/>
      <c r="Q33" s="53"/>
      <c r="R33" s="53"/>
      <c r="S33" s="53">
        <v>1</v>
      </c>
      <c r="T33" s="103" t="s">
        <v>453</v>
      </c>
      <c r="U33" s="88" t="s">
        <v>338</v>
      </c>
      <c r="V33" s="11" t="s">
        <v>252</v>
      </c>
    </row>
    <row r="34" spans="1:22" ht="39.950000000000003" customHeight="1">
      <c r="A34" s="24">
        <v>29</v>
      </c>
      <c r="B34" s="52" t="s">
        <v>390</v>
      </c>
      <c r="C34" s="29" t="s">
        <v>370</v>
      </c>
      <c r="D34" s="41" t="s">
        <v>371</v>
      </c>
      <c r="E34" s="32">
        <v>3</v>
      </c>
      <c r="F34" s="41" t="s">
        <v>374</v>
      </c>
      <c r="G34" s="86" t="s">
        <v>400</v>
      </c>
      <c r="H34" s="46"/>
      <c r="I34" s="46"/>
      <c r="J34" s="46"/>
      <c r="K34" s="53"/>
      <c r="L34" s="53"/>
      <c r="M34" s="53"/>
      <c r="N34" s="53"/>
      <c r="O34" s="53"/>
      <c r="P34" s="53"/>
      <c r="Q34" s="53"/>
      <c r="R34" s="53"/>
      <c r="S34" s="53">
        <v>1</v>
      </c>
      <c r="T34" s="103" t="s">
        <v>453</v>
      </c>
      <c r="U34" s="88" t="s">
        <v>338</v>
      </c>
      <c r="V34" s="11" t="s">
        <v>252</v>
      </c>
    </row>
    <row r="35" spans="1:22" ht="39.950000000000003" customHeight="1">
      <c r="A35" s="24">
        <v>30</v>
      </c>
      <c r="B35" s="50" t="s">
        <v>391</v>
      </c>
      <c r="C35" s="8" t="s">
        <v>370</v>
      </c>
      <c r="D35" s="41" t="s">
        <v>375</v>
      </c>
      <c r="E35" s="32">
        <v>1</v>
      </c>
      <c r="F35" s="41" t="s">
        <v>376</v>
      </c>
      <c r="G35" s="86" t="s">
        <v>400</v>
      </c>
      <c r="H35" s="46"/>
      <c r="I35" s="46"/>
      <c r="J35" s="46"/>
      <c r="K35" s="53"/>
      <c r="L35" s="53"/>
      <c r="M35" s="53"/>
      <c r="N35" s="53"/>
      <c r="O35" s="53"/>
      <c r="P35" s="53"/>
      <c r="Q35" s="53"/>
      <c r="R35" s="53">
        <v>1</v>
      </c>
      <c r="S35" s="54"/>
      <c r="T35" s="103"/>
      <c r="U35" s="88" t="s">
        <v>338</v>
      </c>
      <c r="V35" s="11" t="s">
        <v>252</v>
      </c>
    </row>
    <row r="36" spans="1:22" ht="20.25" customHeight="1">
      <c r="A36" s="315" t="s">
        <v>452</v>
      </c>
      <c r="B36" s="316"/>
      <c r="C36" s="316"/>
      <c r="D36" s="316"/>
      <c r="E36" s="317"/>
      <c r="F36" s="3"/>
      <c r="G36" s="3"/>
      <c r="H36" s="3"/>
      <c r="I36" s="3"/>
      <c r="J36" s="91">
        <f>SUM(J6:J35)</f>
        <v>5</v>
      </c>
      <c r="K36" s="91">
        <f t="shared" ref="K36:S36" si="0">SUM(K6:K35)</f>
        <v>0</v>
      </c>
      <c r="L36" s="91">
        <f t="shared" si="0"/>
        <v>1</v>
      </c>
      <c r="M36" s="91">
        <f t="shared" si="0"/>
        <v>1</v>
      </c>
      <c r="N36" s="91">
        <f t="shared" si="0"/>
        <v>1</v>
      </c>
      <c r="O36" s="91">
        <f t="shared" si="0"/>
        <v>5</v>
      </c>
      <c r="P36" s="91">
        <f t="shared" si="0"/>
        <v>1</v>
      </c>
      <c r="Q36" s="91">
        <f t="shared" si="0"/>
        <v>3</v>
      </c>
      <c r="R36" s="91">
        <f t="shared" si="0"/>
        <v>6</v>
      </c>
      <c r="S36" s="91">
        <f t="shared" si="0"/>
        <v>7</v>
      </c>
      <c r="T36" s="3"/>
    </row>
  </sheetData>
  <mergeCells count="24">
    <mergeCell ref="A36:E36"/>
    <mergeCell ref="H3:H5"/>
    <mergeCell ref="I3:I5"/>
    <mergeCell ref="J3:S3"/>
    <mergeCell ref="T3:T5"/>
    <mergeCell ref="D3:D5"/>
    <mergeCell ref="E3:E5"/>
    <mergeCell ref="F3:F5"/>
    <mergeCell ref="A1:V1"/>
    <mergeCell ref="A2:V2"/>
    <mergeCell ref="U3:U5"/>
    <mergeCell ref="V3:V5"/>
    <mergeCell ref="J4:J5"/>
    <mergeCell ref="K4:K5"/>
    <mergeCell ref="L4:L5"/>
    <mergeCell ref="M4:M5"/>
    <mergeCell ref="N4:O4"/>
    <mergeCell ref="P4:Q4"/>
    <mergeCell ref="R4:R5"/>
    <mergeCell ref="S4:S5"/>
    <mergeCell ref="G3:G5"/>
    <mergeCell ref="A3:A5"/>
    <mergeCell ref="B3:B5"/>
    <mergeCell ref="C3:C5"/>
  </mergeCells>
  <pageMargins left="0.5" right="0.16" top="0.46" bottom="0.34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H49"/>
  <sheetViews>
    <sheetView tabSelected="1" view="pageBreakPreview" zoomScale="95" zoomScaleNormal="66" zoomScaleSheetLayoutView="9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U48" sqref="AU48:AU49"/>
    </sheetView>
  </sheetViews>
  <sheetFormatPr defaultRowHeight="23.25"/>
  <cols>
    <col min="1" max="1" width="5.5703125" style="357" customWidth="1"/>
    <col min="2" max="2" width="13.140625" style="15" customWidth="1"/>
    <col min="3" max="3" width="14.42578125" style="15" bestFit="1" customWidth="1"/>
    <col min="4" max="4" width="5.42578125" customWidth="1"/>
    <col min="5" max="5" width="13.7109375" customWidth="1"/>
    <col min="6" max="6" width="13.7109375" style="15" customWidth="1"/>
    <col min="7" max="7" width="18.5703125" hidden="1" customWidth="1"/>
    <col min="8" max="8" width="10.85546875" style="130" hidden="1" customWidth="1"/>
    <col min="9" max="9" width="35" style="15" customWidth="1"/>
    <col min="10" max="10" width="39.42578125" style="131" hidden="1" customWidth="1"/>
    <col min="11" max="11" width="19.140625" hidden="1" customWidth="1"/>
    <col min="12" max="12" width="9.140625" hidden="1" customWidth="1"/>
    <col min="13" max="13" width="11.7109375" hidden="1" customWidth="1"/>
    <col min="14" max="14" width="9.140625" hidden="1" customWidth="1"/>
    <col min="15" max="15" width="9.85546875" hidden="1" customWidth="1"/>
    <col min="16" max="17" width="9.140625" hidden="1" customWidth="1"/>
    <col min="18" max="18" width="12.85546875" hidden="1" customWidth="1"/>
    <col min="19" max="19" width="13.28515625" hidden="1" customWidth="1"/>
    <col min="20" max="20" width="9.7109375" hidden="1" customWidth="1"/>
    <col min="21" max="26" width="9.140625" hidden="1" customWidth="1"/>
    <col min="27" max="27" width="15" hidden="1" customWidth="1"/>
    <col min="28" max="28" width="6.85546875" style="132" hidden="1" customWidth="1"/>
    <col min="29" max="29" width="9.140625" hidden="1" customWidth="1"/>
    <col min="30" max="30" width="8.140625" hidden="1" customWidth="1"/>
    <col min="31" max="42" width="3.7109375" customWidth="1"/>
    <col min="43" max="45" width="9.140625" hidden="1" customWidth="1"/>
    <col min="46" max="46" width="19.28515625" style="133" customWidth="1"/>
  </cols>
  <sheetData>
    <row r="1" spans="1:47" ht="23.25" customHeight="1">
      <c r="A1" s="361" t="s">
        <v>454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353"/>
      <c r="AP1" s="353"/>
      <c r="AQ1" s="353"/>
      <c r="AR1" s="353"/>
      <c r="AS1" s="353"/>
      <c r="AT1" s="353"/>
      <c r="AU1" s="353"/>
    </row>
    <row r="2" spans="1:47" ht="23.25" customHeight="1">
      <c r="A2" s="343" t="s">
        <v>706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</row>
    <row r="3" spans="1:47" s="127" customFormat="1" ht="17.25" customHeight="1">
      <c r="A3" s="297" t="s">
        <v>455</v>
      </c>
      <c r="B3" s="298" t="s">
        <v>456</v>
      </c>
      <c r="C3" s="298" t="s">
        <v>249</v>
      </c>
      <c r="D3" s="293" t="s">
        <v>553</v>
      </c>
      <c r="E3" s="297" t="s">
        <v>3</v>
      </c>
      <c r="F3" s="298" t="s">
        <v>457</v>
      </c>
      <c r="G3" s="297" t="s">
        <v>458</v>
      </c>
      <c r="H3" s="297" t="s">
        <v>1</v>
      </c>
      <c r="I3" s="298" t="s">
        <v>5</v>
      </c>
      <c r="J3" s="297" t="s">
        <v>459</v>
      </c>
      <c r="K3" s="297" t="s">
        <v>460</v>
      </c>
      <c r="L3" s="297" t="s">
        <v>461</v>
      </c>
      <c r="M3" s="297" t="s">
        <v>462</v>
      </c>
      <c r="N3" s="297" t="s">
        <v>463</v>
      </c>
      <c r="O3" s="297" t="s">
        <v>464</v>
      </c>
      <c r="P3" s="297" t="s">
        <v>465</v>
      </c>
      <c r="Q3" s="297" t="s">
        <v>466</v>
      </c>
      <c r="R3" s="297" t="s">
        <v>467</v>
      </c>
      <c r="S3" s="297" t="s">
        <v>468</v>
      </c>
      <c r="T3" s="297" t="s">
        <v>469</v>
      </c>
      <c r="U3" s="297" t="s">
        <v>470</v>
      </c>
      <c r="V3" s="339" t="s">
        <v>471</v>
      </c>
      <c r="W3" s="339" t="s">
        <v>472</v>
      </c>
      <c r="X3" s="297" t="s">
        <v>473</v>
      </c>
      <c r="Y3" s="297" t="s">
        <v>474</v>
      </c>
      <c r="Z3" s="297" t="s">
        <v>475</v>
      </c>
      <c r="AA3" s="297" t="s">
        <v>476</v>
      </c>
      <c r="AB3" s="297" t="s">
        <v>8</v>
      </c>
      <c r="AC3" s="332" t="s">
        <v>398</v>
      </c>
      <c r="AD3" s="332"/>
      <c r="AE3" s="336" t="s">
        <v>398</v>
      </c>
      <c r="AF3" s="336" t="s">
        <v>37</v>
      </c>
      <c r="AG3" s="340" t="s">
        <v>9</v>
      </c>
      <c r="AH3" s="341"/>
      <c r="AI3" s="341"/>
      <c r="AJ3" s="341"/>
      <c r="AK3" s="341"/>
      <c r="AL3" s="341"/>
      <c r="AM3" s="341"/>
      <c r="AN3" s="341"/>
      <c r="AO3" s="341"/>
      <c r="AP3" s="342"/>
      <c r="AQ3" s="335" t="s">
        <v>477</v>
      </c>
      <c r="AR3" s="331" t="s">
        <v>478</v>
      </c>
      <c r="AS3" s="331" t="s">
        <v>479</v>
      </c>
      <c r="AT3" s="332" t="s">
        <v>11</v>
      </c>
      <c r="AU3" s="358" t="s">
        <v>247</v>
      </c>
    </row>
    <row r="4" spans="1:47" s="127" customFormat="1" ht="24.75" customHeight="1">
      <c r="A4" s="297"/>
      <c r="B4" s="298"/>
      <c r="C4" s="298"/>
      <c r="D4" s="294"/>
      <c r="E4" s="297"/>
      <c r="F4" s="298"/>
      <c r="G4" s="297"/>
      <c r="H4" s="297"/>
      <c r="I4" s="298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339"/>
      <c r="W4" s="339"/>
      <c r="X4" s="297"/>
      <c r="Y4" s="297"/>
      <c r="Z4" s="297"/>
      <c r="AA4" s="297"/>
      <c r="AB4" s="297"/>
      <c r="AC4" s="297" t="s">
        <v>480</v>
      </c>
      <c r="AD4" s="297" t="s">
        <v>465</v>
      </c>
      <c r="AE4" s="338"/>
      <c r="AF4" s="338"/>
      <c r="AG4" s="336" t="s">
        <v>12</v>
      </c>
      <c r="AH4" s="333" t="s">
        <v>693</v>
      </c>
      <c r="AI4" s="333" t="s">
        <v>14</v>
      </c>
      <c r="AJ4" s="334" t="s">
        <v>15</v>
      </c>
      <c r="AK4" s="334" t="s">
        <v>16</v>
      </c>
      <c r="AL4" s="334"/>
      <c r="AM4" s="334" t="s">
        <v>17</v>
      </c>
      <c r="AN4" s="334"/>
      <c r="AO4" s="333" t="s">
        <v>18</v>
      </c>
      <c r="AP4" s="333" t="s">
        <v>19</v>
      </c>
      <c r="AQ4" s="335"/>
      <c r="AR4" s="331"/>
      <c r="AS4" s="331"/>
      <c r="AT4" s="332"/>
      <c r="AU4" s="359"/>
    </row>
    <row r="5" spans="1:47" s="127" customFormat="1" ht="24.75" customHeight="1">
      <c r="A5" s="297"/>
      <c r="B5" s="298"/>
      <c r="C5" s="298"/>
      <c r="D5" s="295"/>
      <c r="E5" s="297"/>
      <c r="F5" s="298"/>
      <c r="G5" s="297"/>
      <c r="H5" s="297"/>
      <c r="I5" s="298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339"/>
      <c r="W5" s="339"/>
      <c r="X5" s="297"/>
      <c r="Y5" s="297"/>
      <c r="Z5" s="297"/>
      <c r="AA5" s="297"/>
      <c r="AB5" s="297"/>
      <c r="AC5" s="297"/>
      <c r="AD5" s="297"/>
      <c r="AE5" s="338"/>
      <c r="AF5" s="338"/>
      <c r="AG5" s="337"/>
      <c r="AH5" s="333"/>
      <c r="AI5" s="333"/>
      <c r="AJ5" s="334"/>
      <c r="AK5" s="222" t="s">
        <v>20</v>
      </c>
      <c r="AL5" s="222" t="s">
        <v>21</v>
      </c>
      <c r="AM5" s="222" t="s">
        <v>20</v>
      </c>
      <c r="AN5" s="222" t="s">
        <v>21</v>
      </c>
      <c r="AO5" s="333"/>
      <c r="AP5" s="333"/>
      <c r="AQ5" s="335"/>
      <c r="AR5" s="331"/>
      <c r="AS5" s="331"/>
      <c r="AT5" s="332"/>
      <c r="AU5" s="360"/>
    </row>
    <row r="6" spans="1:47" s="15" customFormat="1" ht="33" customHeight="1">
      <c r="A6" s="128">
        <v>1</v>
      </c>
      <c r="B6" s="240" t="s">
        <v>481</v>
      </c>
      <c r="C6" s="207" t="s">
        <v>250</v>
      </c>
      <c r="D6" s="211">
        <v>96</v>
      </c>
      <c r="E6" s="234" t="s">
        <v>694</v>
      </c>
      <c r="F6" s="142" t="s">
        <v>482</v>
      </c>
      <c r="G6" s="144"/>
      <c r="H6" s="144"/>
      <c r="I6" s="221" t="s">
        <v>483</v>
      </c>
      <c r="J6" s="135" t="s">
        <v>484</v>
      </c>
      <c r="K6" s="129"/>
      <c r="L6" s="176"/>
      <c r="M6" s="129">
        <v>128.97499999999999</v>
      </c>
      <c r="N6" s="176"/>
      <c r="O6" s="176"/>
      <c r="P6" s="176"/>
      <c r="Q6" s="176"/>
      <c r="R6" s="176"/>
      <c r="S6" s="129" t="s">
        <v>485</v>
      </c>
      <c r="T6" s="176"/>
      <c r="U6" s="176"/>
      <c r="V6" s="176"/>
      <c r="W6" s="176"/>
      <c r="X6" s="176"/>
      <c r="Y6" s="176"/>
      <c r="Z6" s="176"/>
      <c r="AA6" s="177" t="s">
        <v>486</v>
      </c>
      <c r="AB6" s="144"/>
      <c r="AC6" s="176"/>
      <c r="AD6" s="176"/>
      <c r="AE6" s="178"/>
      <c r="AF6" s="178"/>
      <c r="AG6" s="176"/>
      <c r="AH6" s="179"/>
      <c r="AI6" s="179"/>
      <c r="AJ6" s="179"/>
      <c r="AK6" s="179"/>
      <c r="AL6" s="179"/>
      <c r="AM6" s="179"/>
      <c r="AN6" s="179"/>
      <c r="AO6" s="179">
        <v>1</v>
      </c>
      <c r="AP6" s="176"/>
      <c r="AQ6" s="176">
        <v>116.0775</v>
      </c>
      <c r="AR6" s="176"/>
      <c r="AS6" s="176"/>
      <c r="AT6" s="214"/>
      <c r="AU6" s="229">
        <v>3</v>
      </c>
    </row>
    <row r="7" spans="1:47" s="15" customFormat="1" ht="33" customHeight="1">
      <c r="A7" s="128">
        <v>2</v>
      </c>
      <c r="B7" s="240" t="s">
        <v>487</v>
      </c>
      <c r="C7" s="207" t="s">
        <v>250</v>
      </c>
      <c r="D7" s="211">
        <v>96</v>
      </c>
      <c r="E7" s="234" t="s">
        <v>694</v>
      </c>
      <c r="F7" s="142" t="s">
        <v>482</v>
      </c>
      <c r="G7" s="144"/>
      <c r="H7" s="144"/>
      <c r="I7" s="221" t="s">
        <v>488</v>
      </c>
      <c r="J7" s="135" t="s">
        <v>489</v>
      </c>
      <c r="K7" s="129"/>
      <c r="L7" s="176"/>
      <c r="M7" s="129">
        <v>128.97499999999999</v>
      </c>
      <c r="N7" s="176"/>
      <c r="O7" s="176"/>
      <c r="P7" s="176"/>
      <c r="Q7" s="176"/>
      <c r="R7" s="176"/>
      <c r="S7" s="129" t="s">
        <v>490</v>
      </c>
      <c r="T7" s="176"/>
      <c r="U7" s="176"/>
      <c r="V7" s="176"/>
      <c r="W7" s="176"/>
      <c r="X7" s="176"/>
      <c r="Y7" s="176"/>
      <c r="Z7" s="176"/>
      <c r="AA7" s="177" t="s">
        <v>491</v>
      </c>
      <c r="AB7" s="144"/>
      <c r="AC7" s="176"/>
      <c r="AD7" s="176"/>
      <c r="AE7" s="176"/>
      <c r="AF7" s="176"/>
      <c r="AG7" s="176"/>
      <c r="AH7" s="179"/>
      <c r="AI7" s="179"/>
      <c r="AJ7" s="179"/>
      <c r="AK7" s="179">
        <v>1</v>
      </c>
      <c r="AL7" s="176"/>
      <c r="AM7" s="176"/>
      <c r="AN7" s="176"/>
      <c r="AO7" s="176"/>
      <c r="AP7" s="176"/>
      <c r="AQ7" s="176">
        <v>116.0775</v>
      </c>
      <c r="AR7" s="176"/>
      <c r="AS7" s="176"/>
      <c r="AT7" s="214"/>
      <c r="AU7" s="229">
        <v>3</v>
      </c>
    </row>
    <row r="8" spans="1:47" s="15" customFormat="1" ht="33" customHeight="1">
      <c r="A8" s="128">
        <v>3</v>
      </c>
      <c r="B8" s="240" t="s">
        <v>492</v>
      </c>
      <c r="C8" s="207" t="s">
        <v>250</v>
      </c>
      <c r="D8" s="211">
        <v>96</v>
      </c>
      <c r="E8" s="234" t="s">
        <v>694</v>
      </c>
      <c r="F8" s="142" t="s">
        <v>493</v>
      </c>
      <c r="G8" s="144"/>
      <c r="H8" s="144"/>
      <c r="I8" s="221" t="s">
        <v>494</v>
      </c>
      <c r="J8" s="135" t="s">
        <v>484</v>
      </c>
      <c r="K8" s="129"/>
      <c r="L8" s="176"/>
      <c r="M8" s="129">
        <v>131.678</v>
      </c>
      <c r="N8" s="176"/>
      <c r="O8" s="176"/>
      <c r="P8" s="176"/>
      <c r="Q8" s="176"/>
      <c r="R8" s="176"/>
      <c r="S8" s="129" t="s">
        <v>495</v>
      </c>
      <c r="T8" s="176"/>
      <c r="U8" s="176"/>
      <c r="V8" s="176"/>
      <c r="W8" s="176"/>
      <c r="X8" s="176"/>
      <c r="Y8" s="176"/>
      <c r="Z8" s="176"/>
      <c r="AA8" s="177" t="s">
        <v>496</v>
      </c>
      <c r="AB8" s="144"/>
      <c r="AC8" s="176"/>
      <c r="AD8" s="176"/>
      <c r="AE8" s="176"/>
      <c r="AF8" s="176"/>
      <c r="AG8" s="176"/>
      <c r="AH8" s="179"/>
      <c r="AI8" s="179"/>
      <c r="AJ8" s="179"/>
      <c r="AK8" s="179"/>
      <c r="AL8" s="179"/>
      <c r="AM8" s="179"/>
      <c r="AN8" s="179">
        <v>1</v>
      </c>
      <c r="AO8" s="176"/>
      <c r="AP8" s="176"/>
      <c r="AQ8" s="176">
        <v>118.5102</v>
      </c>
      <c r="AR8" s="176"/>
      <c r="AS8" s="176"/>
      <c r="AT8" s="214"/>
      <c r="AU8" s="229">
        <v>3</v>
      </c>
    </row>
    <row r="9" spans="1:47" s="15" customFormat="1" ht="33" customHeight="1">
      <c r="A9" s="128">
        <v>4</v>
      </c>
      <c r="B9" s="240" t="s">
        <v>497</v>
      </c>
      <c r="C9" s="207" t="s">
        <v>250</v>
      </c>
      <c r="D9" s="211">
        <v>96</v>
      </c>
      <c r="E9" s="234" t="s">
        <v>694</v>
      </c>
      <c r="F9" s="142" t="s">
        <v>498</v>
      </c>
      <c r="G9" s="180"/>
      <c r="H9" s="180"/>
      <c r="I9" s="221" t="s">
        <v>499</v>
      </c>
      <c r="J9" s="135"/>
      <c r="K9" s="129"/>
      <c r="L9" s="176"/>
      <c r="M9" s="129"/>
      <c r="N9" s="176"/>
      <c r="O9" s="176"/>
      <c r="P9" s="176"/>
      <c r="Q9" s="176"/>
      <c r="R9" s="176"/>
      <c r="S9" s="129"/>
      <c r="T9" s="176"/>
      <c r="U9" s="176"/>
      <c r="V9" s="176"/>
      <c r="W9" s="176"/>
      <c r="X9" s="176"/>
      <c r="Y9" s="176"/>
      <c r="Z9" s="176"/>
      <c r="AA9" s="176"/>
      <c r="AB9" s="144"/>
      <c r="AC9" s="176"/>
      <c r="AD9" s="176"/>
      <c r="AE9" s="176">
        <v>1</v>
      </c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89" t="s">
        <v>662</v>
      </c>
      <c r="AU9" s="229">
        <v>3</v>
      </c>
    </row>
    <row r="10" spans="1:47" s="15" customFormat="1" ht="33" customHeight="1">
      <c r="A10" s="128">
        <v>5</v>
      </c>
      <c r="B10" s="240" t="s">
        <v>500</v>
      </c>
      <c r="C10" s="207" t="s">
        <v>250</v>
      </c>
      <c r="D10" s="211">
        <v>96</v>
      </c>
      <c r="E10" s="234" t="s">
        <v>694</v>
      </c>
      <c r="F10" s="142" t="s">
        <v>501</v>
      </c>
      <c r="G10" s="180"/>
      <c r="H10" s="180"/>
      <c r="I10" s="221" t="s">
        <v>502</v>
      </c>
      <c r="J10" s="135" t="s">
        <v>503</v>
      </c>
      <c r="K10" s="129"/>
      <c r="L10" s="176"/>
      <c r="M10" s="129">
        <v>135.279</v>
      </c>
      <c r="N10" s="176"/>
      <c r="O10" s="176"/>
      <c r="P10" s="176"/>
      <c r="Q10" s="176"/>
      <c r="R10" s="176"/>
      <c r="S10" s="129" t="s">
        <v>504</v>
      </c>
      <c r="T10" s="176"/>
      <c r="U10" s="176"/>
      <c r="V10" s="176"/>
      <c r="W10" s="176"/>
      <c r="X10" s="176"/>
      <c r="Y10" s="176"/>
      <c r="Z10" s="176"/>
      <c r="AA10" s="177" t="s">
        <v>505</v>
      </c>
      <c r="AB10" s="144"/>
      <c r="AC10" s="176"/>
      <c r="AD10" s="176"/>
      <c r="AE10" s="176"/>
      <c r="AF10" s="176"/>
      <c r="AG10" s="176">
        <v>1</v>
      </c>
      <c r="AH10" s="176"/>
      <c r="AI10" s="176"/>
      <c r="AJ10" s="176"/>
      <c r="AK10" s="176"/>
      <c r="AL10" s="176"/>
      <c r="AM10" s="176"/>
      <c r="AN10" s="176"/>
      <c r="AO10" s="176"/>
      <c r="AP10" s="176"/>
      <c r="AQ10" s="176">
        <v>121.75109999999999</v>
      </c>
      <c r="AR10" s="176"/>
      <c r="AS10" s="176"/>
      <c r="AT10" s="214"/>
      <c r="AU10" s="229">
        <v>3</v>
      </c>
    </row>
    <row r="11" spans="1:47" s="15" customFormat="1" ht="33" customHeight="1">
      <c r="A11" s="128">
        <v>6</v>
      </c>
      <c r="B11" s="240" t="s">
        <v>506</v>
      </c>
      <c r="C11" s="207" t="s">
        <v>250</v>
      </c>
      <c r="D11" s="211">
        <v>96</v>
      </c>
      <c r="E11" s="234" t="s">
        <v>694</v>
      </c>
      <c r="F11" s="142" t="s">
        <v>501</v>
      </c>
      <c r="G11" s="180"/>
      <c r="H11" s="180"/>
      <c r="I11" s="221" t="s">
        <v>507</v>
      </c>
      <c r="J11" s="135" t="s">
        <v>508</v>
      </c>
      <c r="K11" s="129"/>
      <c r="L11" s="176"/>
      <c r="M11" s="129">
        <v>133.96600000000001</v>
      </c>
      <c r="N11" s="176"/>
      <c r="O11" s="176"/>
      <c r="P11" s="176"/>
      <c r="Q11" s="176"/>
      <c r="R11" s="176"/>
      <c r="S11" s="129" t="s">
        <v>509</v>
      </c>
      <c r="T11" s="176"/>
      <c r="U11" s="176"/>
      <c r="V11" s="176"/>
      <c r="W11" s="176"/>
      <c r="X11" s="176"/>
      <c r="Y11" s="176"/>
      <c r="Z11" s="176"/>
      <c r="AA11" s="176"/>
      <c r="AB11" s="144"/>
      <c r="AC11" s="176"/>
      <c r="AD11" s="176"/>
      <c r="AE11" s="176"/>
      <c r="AF11" s="176"/>
      <c r="AG11" s="176"/>
      <c r="AH11" s="179"/>
      <c r="AI11" s="179"/>
      <c r="AJ11" s="179"/>
      <c r="AK11" s="179"/>
      <c r="AL11" s="179">
        <v>1</v>
      </c>
      <c r="AM11" s="176"/>
      <c r="AN11" s="176"/>
      <c r="AO11" s="176"/>
      <c r="AP11" s="176"/>
      <c r="AQ11" s="176"/>
      <c r="AR11" s="176"/>
      <c r="AS11" s="176"/>
      <c r="AT11" s="89"/>
      <c r="AU11" s="229">
        <v>3</v>
      </c>
    </row>
    <row r="12" spans="1:47" s="15" customFormat="1" ht="33" customHeight="1">
      <c r="A12" s="128">
        <v>7</v>
      </c>
      <c r="B12" s="240" t="s">
        <v>510</v>
      </c>
      <c r="C12" s="207" t="s">
        <v>250</v>
      </c>
      <c r="D12" s="211">
        <v>96</v>
      </c>
      <c r="E12" s="234" t="s">
        <v>694</v>
      </c>
      <c r="F12" s="142" t="s">
        <v>501</v>
      </c>
      <c r="G12" s="180"/>
      <c r="H12" s="180"/>
      <c r="I12" s="221" t="s">
        <v>511</v>
      </c>
      <c r="J12" s="135" t="s">
        <v>508</v>
      </c>
      <c r="K12" s="129"/>
      <c r="L12" s="176"/>
      <c r="M12" s="129">
        <v>133.791</v>
      </c>
      <c r="N12" s="176"/>
      <c r="O12" s="176"/>
      <c r="P12" s="176"/>
      <c r="Q12" s="176"/>
      <c r="R12" s="176"/>
      <c r="S12" s="129" t="s">
        <v>512</v>
      </c>
      <c r="T12" s="176"/>
      <c r="U12" s="176"/>
      <c r="V12" s="176"/>
      <c r="W12" s="176"/>
      <c r="X12" s="176"/>
      <c r="Y12" s="176"/>
      <c r="Z12" s="176"/>
      <c r="AA12" s="176"/>
      <c r="AB12" s="144"/>
      <c r="AC12" s="176"/>
      <c r="AD12" s="176"/>
      <c r="AE12" s="176"/>
      <c r="AF12" s="176"/>
      <c r="AG12" s="176"/>
      <c r="AH12" s="179">
        <v>1</v>
      </c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214"/>
      <c r="AU12" s="229">
        <v>3</v>
      </c>
    </row>
    <row r="13" spans="1:47" s="15" customFormat="1" ht="33" customHeight="1">
      <c r="A13" s="128">
        <v>8</v>
      </c>
      <c r="B13" s="240" t="s">
        <v>513</v>
      </c>
      <c r="C13" s="207" t="s">
        <v>250</v>
      </c>
      <c r="D13" s="211">
        <v>96</v>
      </c>
      <c r="E13" s="234" t="s">
        <v>694</v>
      </c>
      <c r="F13" s="142" t="s">
        <v>501</v>
      </c>
      <c r="G13" s="180"/>
      <c r="H13" s="180"/>
      <c r="I13" s="221" t="s">
        <v>514</v>
      </c>
      <c r="J13" s="135" t="s">
        <v>515</v>
      </c>
      <c r="K13" s="129"/>
      <c r="L13" s="176"/>
      <c r="M13" s="129">
        <v>133.791</v>
      </c>
      <c r="N13" s="176"/>
      <c r="O13" s="176"/>
      <c r="P13" s="176"/>
      <c r="Q13" s="176"/>
      <c r="R13" s="176"/>
      <c r="S13" s="129" t="s">
        <v>516</v>
      </c>
      <c r="T13" s="176"/>
      <c r="U13" s="176"/>
      <c r="V13" s="176"/>
      <c r="W13" s="176"/>
      <c r="X13" s="176"/>
      <c r="Y13" s="176"/>
      <c r="Z13" s="176"/>
      <c r="AA13" s="176"/>
      <c r="AB13" s="144"/>
      <c r="AC13" s="176"/>
      <c r="AD13" s="176"/>
      <c r="AE13" s="176"/>
      <c r="AF13" s="176"/>
      <c r="AG13" s="176"/>
      <c r="AH13" s="179"/>
      <c r="AI13" s="179">
        <v>1</v>
      </c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214"/>
      <c r="AU13" s="229">
        <v>3</v>
      </c>
    </row>
    <row r="14" spans="1:47" s="15" customFormat="1" ht="33" customHeight="1">
      <c r="A14" s="128">
        <v>9</v>
      </c>
      <c r="B14" s="240" t="s">
        <v>517</v>
      </c>
      <c r="C14" s="207" t="s">
        <v>250</v>
      </c>
      <c r="D14" s="211">
        <v>96</v>
      </c>
      <c r="E14" s="234" t="s">
        <v>694</v>
      </c>
      <c r="F14" s="142" t="s">
        <v>518</v>
      </c>
      <c r="G14" s="180"/>
      <c r="H14" s="180"/>
      <c r="I14" s="221" t="s">
        <v>519</v>
      </c>
      <c r="J14" s="135"/>
      <c r="K14" s="129"/>
      <c r="L14" s="176"/>
      <c r="M14" s="129"/>
      <c r="N14" s="176"/>
      <c r="O14" s="176"/>
      <c r="P14" s="176"/>
      <c r="Q14" s="176"/>
      <c r="R14" s="176"/>
      <c r="S14" s="129"/>
      <c r="T14" s="176"/>
      <c r="U14" s="176"/>
      <c r="V14" s="176"/>
      <c r="W14" s="176"/>
      <c r="X14" s="176"/>
      <c r="Y14" s="176"/>
      <c r="Z14" s="176"/>
      <c r="AA14" s="176"/>
      <c r="AB14" s="144"/>
      <c r="AC14" s="176"/>
      <c r="AD14" s="176"/>
      <c r="AE14" s="176">
        <v>1</v>
      </c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217" t="s">
        <v>691</v>
      </c>
      <c r="AU14" s="229">
        <v>3</v>
      </c>
    </row>
    <row r="15" spans="1:47" s="15" customFormat="1" ht="33" customHeight="1">
      <c r="A15" s="128">
        <v>10</v>
      </c>
      <c r="B15" s="240" t="s">
        <v>520</v>
      </c>
      <c r="C15" s="207" t="s">
        <v>250</v>
      </c>
      <c r="D15" s="211">
        <v>96</v>
      </c>
      <c r="E15" s="234" t="s">
        <v>694</v>
      </c>
      <c r="F15" s="142" t="s">
        <v>518</v>
      </c>
      <c r="G15" s="180"/>
      <c r="H15" s="180"/>
      <c r="I15" s="221" t="s">
        <v>521</v>
      </c>
      <c r="J15" s="135"/>
      <c r="K15" s="129"/>
      <c r="L15" s="176"/>
      <c r="M15" s="129"/>
      <c r="N15" s="176"/>
      <c r="O15" s="176"/>
      <c r="P15" s="176"/>
      <c r="Q15" s="176"/>
      <c r="R15" s="176"/>
      <c r="S15" s="129"/>
      <c r="T15" s="176"/>
      <c r="U15" s="176"/>
      <c r="V15" s="176"/>
      <c r="W15" s="176"/>
      <c r="X15" s="176"/>
      <c r="Y15" s="176"/>
      <c r="Z15" s="176"/>
      <c r="AA15" s="176"/>
      <c r="AB15" s="144"/>
      <c r="AC15" s="176"/>
      <c r="AD15" s="176"/>
      <c r="AE15" s="176"/>
      <c r="AF15" s="176"/>
      <c r="AG15" s="176">
        <v>1</v>
      </c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217" t="s">
        <v>692</v>
      </c>
      <c r="AU15" s="229">
        <v>3</v>
      </c>
    </row>
    <row r="16" spans="1:47" s="15" customFormat="1" ht="33" customHeight="1">
      <c r="A16" s="128">
        <v>11</v>
      </c>
      <c r="B16" s="240" t="s">
        <v>522</v>
      </c>
      <c r="C16" s="207" t="s">
        <v>250</v>
      </c>
      <c r="D16" s="211">
        <v>96</v>
      </c>
      <c r="E16" s="234" t="s">
        <v>694</v>
      </c>
      <c r="F16" s="142" t="s">
        <v>518</v>
      </c>
      <c r="G16" s="180"/>
      <c r="H16" s="180"/>
      <c r="I16" s="221" t="s">
        <v>523</v>
      </c>
      <c r="J16" s="135"/>
      <c r="K16" s="129"/>
      <c r="L16" s="176"/>
      <c r="M16" s="129"/>
      <c r="N16" s="176"/>
      <c r="O16" s="176"/>
      <c r="P16" s="176"/>
      <c r="Q16" s="176"/>
      <c r="R16" s="176"/>
      <c r="S16" s="129"/>
      <c r="T16" s="176"/>
      <c r="U16" s="176"/>
      <c r="V16" s="176"/>
      <c r="W16" s="176"/>
      <c r="X16" s="176"/>
      <c r="Y16" s="176"/>
      <c r="Z16" s="176"/>
      <c r="AA16" s="176"/>
      <c r="AB16" s="144"/>
      <c r="AC16" s="176"/>
      <c r="AD16" s="176"/>
      <c r="AE16" s="176"/>
      <c r="AF16" s="176"/>
      <c r="AG16" s="176">
        <v>1</v>
      </c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217" t="s">
        <v>524</v>
      </c>
      <c r="AU16" s="229">
        <v>3</v>
      </c>
    </row>
    <row r="17" spans="1:60" s="15" customFormat="1" ht="33" customHeight="1">
      <c r="A17" s="128">
        <v>12</v>
      </c>
      <c r="B17" s="240" t="s">
        <v>525</v>
      </c>
      <c r="C17" s="207" t="s">
        <v>250</v>
      </c>
      <c r="D17" s="211">
        <v>96</v>
      </c>
      <c r="E17" s="234" t="s">
        <v>694</v>
      </c>
      <c r="F17" s="142" t="s">
        <v>526</v>
      </c>
      <c r="G17" s="180"/>
      <c r="H17" s="180"/>
      <c r="I17" s="221" t="s">
        <v>527</v>
      </c>
      <c r="J17" s="135" t="s">
        <v>528</v>
      </c>
      <c r="K17" s="129"/>
      <c r="L17" s="176"/>
      <c r="M17" s="129">
        <v>128.97499999999999</v>
      </c>
      <c r="N17" s="176"/>
      <c r="O17" s="176"/>
      <c r="P17" s="176"/>
      <c r="Q17" s="176"/>
      <c r="R17" s="176"/>
      <c r="S17" s="129" t="s">
        <v>529</v>
      </c>
      <c r="T17" s="176"/>
      <c r="U17" s="176"/>
      <c r="V17" s="176"/>
      <c r="W17" s="176"/>
      <c r="X17" s="176"/>
      <c r="Y17" s="176"/>
      <c r="Z17" s="176"/>
      <c r="AA17" s="176"/>
      <c r="AB17" s="144"/>
      <c r="AC17" s="176"/>
      <c r="AD17" s="176"/>
      <c r="AE17" s="176"/>
      <c r="AF17" s="176"/>
      <c r="AG17" s="176"/>
      <c r="AH17" s="179"/>
      <c r="AI17" s="179">
        <v>1</v>
      </c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89"/>
      <c r="AU17" s="229">
        <v>3</v>
      </c>
    </row>
    <row r="18" spans="1:60" s="15" customFormat="1" ht="42" customHeight="1">
      <c r="A18" s="128">
        <v>13</v>
      </c>
      <c r="B18" s="240" t="s">
        <v>530</v>
      </c>
      <c r="C18" s="207" t="s">
        <v>250</v>
      </c>
      <c r="D18" s="211">
        <v>96</v>
      </c>
      <c r="E18" s="234" t="s">
        <v>694</v>
      </c>
      <c r="F18" s="142" t="s">
        <v>526</v>
      </c>
      <c r="G18" s="180"/>
      <c r="H18" s="180"/>
      <c r="I18" s="221" t="s">
        <v>531</v>
      </c>
      <c r="J18" s="135" t="s">
        <v>515</v>
      </c>
      <c r="K18" s="129"/>
      <c r="L18" s="176"/>
      <c r="M18" s="129">
        <v>128.97499999999999</v>
      </c>
      <c r="N18" s="176"/>
      <c r="O18" s="176"/>
      <c r="P18" s="176"/>
      <c r="Q18" s="176"/>
      <c r="R18" s="176"/>
      <c r="S18" s="129" t="s">
        <v>532</v>
      </c>
      <c r="T18" s="176"/>
      <c r="U18" s="176"/>
      <c r="V18" s="176"/>
      <c r="W18" s="176"/>
      <c r="X18" s="176"/>
      <c r="Y18" s="176"/>
      <c r="Z18" s="176"/>
      <c r="AA18" s="176"/>
      <c r="AB18" s="144"/>
      <c r="AC18" s="176"/>
      <c r="AD18" s="176"/>
      <c r="AE18" s="176"/>
      <c r="AF18" s="176"/>
      <c r="AG18" s="176">
        <v>1</v>
      </c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89"/>
      <c r="AU18" s="229">
        <v>3</v>
      </c>
    </row>
    <row r="19" spans="1:60" s="15" customFormat="1" ht="33" customHeight="1">
      <c r="A19" s="128">
        <v>14</v>
      </c>
      <c r="B19" s="175" t="s">
        <v>533</v>
      </c>
      <c r="C19" s="174" t="s">
        <v>252</v>
      </c>
      <c r="D19" s="173">
        <v>96</v>
      </c>
      <c r="E19" s="211" t="s">
        <v>252</v>
      </c>
      <c r="F19" s="143"/>
      <c r="G19" s="180"/>
      <c r="H19" s="180"/>
      <c r="I19" s="218" t="s">
        <v>534</v>
      </c>
      <c r="J19" s="135" t="s">
        <v>535</v>
      </c>
      <c r="K19" s="129"/>
      <c r="L19" s="176"/>
      <c r="M19" s="176">
        <v>130.66</v>
      </c>
      <c r="N19" s="176"/>
      <c r="O19" s="176"/>
      <c r="P19" s="176"/>
      <c r="Q19" s="176"/>
      <c r="R19" s="176"/>
      <c r="S19" s="129" t="s">
        <v>536</v>
      </c>
      <c r="T19" s="176"/>
      <c r="U19" s="176"/>
      <c r="V19" s="176"/>
      <c r="W19" s="176"/>
      <c r="X19" s="176"/>
      <c r="Y19" s="176"/>
      <c r="Z19" s="176"/>
      <c r="AA19" s="176"/>
      <c r="AB19" s="144"/>
      <c r="AC19" s="176"/>
      <c r="AD19" s="176"/>
      <c r="AE19" s="176"/>
      <c r="AF19" s="176"/>
      <c r="AG19" s="176">
        <v>1</v>
      </c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89"/>
      <c r="AU19" s="229">
        <v>3</v>
      </c>
    </row>
    <row r="20" spans="1:60" s="15" customFormat="1" ht="33" customHeight="1">
      <c r="A20" s="128">
        <v>15</v>
      </c>
      <c r="B20" s="175" t="s">
        <v>537</v>
      </c>
      <c r="C20" s="174" t="s">
        <v>252</v>
      </c>
      <c r="D20" s="173">
        <v>96</v>
      </c>
      <c r="E20" s="211" t="s">
        <v>252</v>
      </c>
      <c r="F20" s="143"/>
      <c r="G20" s="180"/>
      <c r="H20" s="180"/>
      <c r="I20" s="218" t="s">
        <v>538</v>
      </c>
      <c r="J20" s="135" t="s">
        <v>539</v>
      </c>
      <c r="K20" s="144"/>
      <c r="L20" s="176"/>
      <c r="M20" s="176"/>
      <c r="N20" s="176"/>
      <c r="O20" s="176"/>
      <c r="P20" s="176"/>
      <c r="Q20" s="176"/>
      <c r="R20" s="176"/>
      <c r="S20" s="144"/>
      <c r="T20" s="176"/>
      <c r="U20" s="176"/>
      <c r="V20" s="176"/>
      <c r="W20" s="176"/>
      <c r="X20" s="176"/>
      <c r="Y20" s="176"/>
      <c r="Z20" s="176"/>
      <c r="AA20" s="176"/>
      <c r="AB20" s="144"/>
      <c r="AC20" s="176"/>
      <c r="AD20" s="176"/>
      <c r="AE20" s="176">
        <v>1</v>
      </c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89" t="s">
        <v>662</v>
      </c>
      <c r="AU20" s="229">
        <v>3</v>
      </c>
    </row>
    <row r="21" spans="1:60" s="15" customFormat="1" ht="33" customHeight="1">
      <c r="A21" s="128">
        <v>16</v>
      </c>
      <c r="B21" s="175" t="s">
        <v>540</v>
      </c>
      <c r="C21" s="174" t="s">
        <v>252</v>
      </c>
      <c r="D21" s="173">
        <v>96</v>
      </c>
      <c r="E21" s="211" t="s">
        <v>252</v>
      </c>
      <c r="F21" s="143"/>
      <c r="G21" s="180"/>
      <c r="H21" s="180"/>
      <c r="I21" s="218" t="s">
        <v>541</v>
      </c>
      <c r="J21" s="135" t="s">
        <v>542</v>
      </c>
      <c r="K21" s="129"/>
      <c r="L21" s="176"/>
      <c r="M21" s="176">
        <v>130.66</v>
      </c>
      <c r="N21" s="176"/>
      <c r="O21" s="176"/>
      <c r="P21" s="176"/>
      <c r="Q21" s="176"/>
      <c r="R21" s="176"/>
      <c r="S21" s="129" t="s">
        <v>543</v>
      </c>
      <c r="T21" s="176"/>
      <c r="U21" s="176"/>
      <c r="V21" s="176"/>
      <c r="W21" s="176"/>
      <c r="X21" s="176"/>
      <c r="Y21" s="176"/>
      <c r="Z21" s="176"/>
      <c r="AA21" s="177" t="s">
        <v>544</v>
      </c>
      <c r="AB21" s="144"/>
      <c r="AC21" s="176"/>
      <c r="AD21" s="176"/>
      <c r="AE21" s="176"/>
      <c r="AF21" s="176"/>
      <c r="AG21" s="176"/>
      <c r="AH21" s="179"/>
      <c r="AI21" s="179"/>
      <c r="AJ21" s="179"/>
      <c r="AK21" s="179"/>
      <c r="AL21" s="179"/>
      <c r="AM21" s="179"/>
      <c r="AN21" s="179"/>
      <c r="AO21" s="179">
        <v>1</v>
      </c>
      <c r="AP21" s="176"/>
      <c r="AQ21" s="176">
        <v>117.59399999999999</v>
      </c>
      <c r="AR21" s="176">
        <v>24.66</v>
      </c>
      <c r="AS21" s="176">
        <f>AR21/AQ21*100</f>
        <v>20.970457676412064</v>
      </c>
      <c r="AT21" s="89"/>
      <c r="AU21" s="229">
        <v>3</v>
      </c>
    </row>
    <row r="22" spans="1:60" s="15" customFormat="1" ht="33" customHeight="1">
      <c r="A22" s="128">
        <v>17</v>
      </c>
      <c r="B22" s="175" t="s">
        <v>545</v>
      </c>
      <c r="C22" s="174" t="s">
        <v>252</v>
      </c>
      <c r="D22" s="173">
        <v>96</v>
      </c>
      <c r="E22" s="211" t="s">
        <v>252</v>
      </c>
      <c r="F22" s="143"/>
      <c r="G22" s="180"/>
      <c r="H22" s="180"/>
      <c r="I22" s="218" t="s">
        <v>546</v>
      </c>
      <c r="J22" s="135" t="s">
        <v>547</v>
      </c>
      <c r="K22" s="129"/>
      <c r="L22" s="176"/>
      <c r="M22" s="176">
        <v>130.66</v>
      </c>
      <c r="N22" s="176"/>
      <c r="O22" s="176"/>
      <c r="P22" s="176"/>
      <c r="Q22" s="176"/>
      <c r="R22" s="176"/>
      <c r="S22" s="129" t="s">
        <v>548</v>
      </c>
      <c r="T22" s="176"/>
      <c r="U22" s="176"/>
      <c r="V22" s="176"/>
      <c r="W22" s="176"/>
      <c r="X22" s="176"/>
      <c r="Y22" s="176"/>
      <c r="Z22" s="176"/>
      <c r="AA22" s="176"/>
      <c r="AB22" s="144"/>
      <c r="AC22" s="176"/>
      <c r="AD22" s="176"/>
      <c r="AE22" s="176"/>
      <c r="AF22" s="176"/>
      <c r="AG22" s="176"/>
      <c r="AH22" s="179"/>
      <c r="AI22" s="179"/>
      <c r="AJ22" s="179">
        <v>1</v>
      </c>
      <c r="AK22" s="176"/>
      <c r="AL22" s="176"/>
      <c r="AM22" s="176"/>
      <c r="AN22" s="176"/>
      <c r="AO22" s="176"/>
      <c r="AP22" s="176"/>
      <c r="AQ22" s="176"/>
      <c r="AR22" s="176"/>
      <c r="AS22" s="176"/>
      <c r="AT22" s="89"/>
      <c r="AU22" s="229">
        <v>3</v>
      </c>
    </row>
    <row r="23" spans="1:60" s="15" customFormat="1" ht="33" customHeight="1">
      <c r="A23" s="128">
        <v>18</v>
      </c>
      <c r="B23" s="175" t="s">
        <v>549</v>
      </c>
      <c r="C23" s="174" t="s">
        <v>252</v>
      </c>
      <c r="D23" s="173">
        <v>96</v>
      </c>
      <c r="E23" s="211" t="s">
        <v>252</v>
      </c>
      <c r="F23" s="143"/>
      <c r="G23" s="180"/>
      <c r="H23" s="180"/>
      <c r="I23" s="218" t="s">
        <v>550</v>
      </c>
      <c r="J23" s="135" t="s">
        <v>551</v>
      </c>
      <c r="K23" s="144"/>
      <c r="L23" s="176"/>
      <c r="M23" s="176"/>
      <c r="N23" s="176"/>
      <c r="O23" s="176"/>
      <c r="P23" s="176"/>
      <c r="Q23" s="176"/>
      <c r="R23" s="176"/>
      <c r="S23" s="144" t="s">
        <v>552</v>
      </c>
      <c r="T23" s="176"/>
      <c r="U23" s="176"/>
      <c r="V23" s="176"/>
      <c r="W23" s="176"/>
      <c r="X23" s="176"/>
      <c r="Y23" s="176"/>
      <c r="Z23" s="176"/>
      <c r="AA23" s="176"/>
      <c r="AB23" s="144"/>
      <c r="AC23" s="176"/>
      <c r="AD23" s="176"/>
      <c r="AE23" s="176"/>
      <c r="AF23" s="176"/>
      <c r="AG23" s="176">
        <v>1</v>
      </c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89"/>
      <c r="AU23" s="229">
        <v>3</v>
      </c>
      <c r="AV23" s="15">
        <f t="shared" ref="AU23:BF23" si="0">SUM(AI6:AI23)</f>
        <v>2</v>
      </c>
      <c r="AW23" s="15">
        <f t="shared" si="0"/>
        <v>1</v>
      </c>
      <c r="AX23" s="15">
        <f t="shared" si="0"/>
        <v>1</v>
      </c>
      <c r="AY23" s="15">
        <f t="shared" si="0"/>
        <v>1</v>
      </c>
      <c r="AZ23" s="15">
        <f t="shared" si="0"/>
        <v>0</v>
      </c>
      <c r="BA23" s="15">
        <f t="shared" si="0"/>
        <v>1</v>
      </c>
      <c r="BB23" s="15">
        <f t="shared" si="0"/>
        <v>2</v>
      </c>
      <c r="BC23" s="15">
        <f t="shared" si="0"/>
        <v>0</v>
      </c>
      <c r="BD23" s="15">
        <f t="shared" si="0"/>
        <v>590.01030000000003</v>
      </c>
      <c r="BE23" s="15">
        <f t="shared" si="0"/>
        <v>24.66</v>
      </c>
      <c r="BF23" s="15">
        <f t="shared" si="0"/>
        <v>20.970457676412064</v>
      </c>
    </row>
    <row r="24" spans="1:60" s="15" customFormat="1" ht="33" customHeight="1">
      <c r="A24" s="128">
        <v>19</v>
      </c>
      <c r="B24" s="241" t="s">
        <v>554</v>
      </c>
      <c r="C24" s="208" t="s">
        <v>251</v>
      </c>
      <c r="D24" s="212">
        <v>97</v>
      </c>
      <c r="E24" s="144" t="s">
        <v>564</v>
      </c>
      <c r="F24" s="134"/>
      <c r="G24" s="181"/>
      <c r="H24" s="181"/>
      <c r="I24" s="219" t="s">
        <v>555</v>
      </c>
      <c r="J24" s="135" t="s">
        <v>556</v>
      </c>
      <c r="L24" s="129"/>
      <c r="M24" s="129">
        <v>129.166</v>
      </c>
      <c r="N24" s="176"/>
      <c r="O24" s="176"/>
      <c r="P24" s="176"/>
      <c r="Q24" s="176"/>
      <c r="R24" s="176"/>
      <c r="S24" s="129" t="s">
        <v>557</v>
      </c>
      <c r="T24" s="176"/>
      <c r="U24" s="176"/>
      <c r="V24" s="176"/>
      <c r="W24" s="176"/>
      <c r="X24" s="176"/>
      <c r="Y24" s="176"/>
      <c r="Z24" s="176"/>
      <c r="AA24" s="177" t="s">
        <v>558</v>
      </c>
      <c r="AB24" s="144"/>
      <c r="AC24" s="176"/>
      <c r="AD24" s="176"/>
      <c r="AE24" s="176"/>
      <c r="AF24" s="176"/>
      <c r="AG24" s="176"/>
      <c r="AH24" s="179"/>
      <c r="AI24" s="179"/>
      <c r="AJ24" s="179">
        <v>1</v>
      </c>
      <c r="AK24" s="176"/>
      <c r="AL24" s="176"/>
      <c r="AM24" s="176"/>
      <c r="AN24" s="176"/>
      <c r="AO24" s="176"/>
      <c r="AP24" s="176"/>
      <c r="AQ24" s="176">
        <v>116.24939999999999</v>
      </c>
      <c r="AR24" s="176">
        <v>20.350000000000001</v>
      </c>
      <c r="AS24" s="176">
        <f>AR24/AQ24*100</f>
        <v>17.505466694881868</v>
      </c>
      <c r="AT24" s="215"/>
      <c r="AU24" s="229">
        <v>4</v>
      </c>
    </row>
    <row r="25" spans="1:60" s="15" customFormat="1" ht="33" customHeight="1">
      <c r="A25" s="128">
        <v>20</v>
      </c>
      <c r="B25" s="241" t="s">
        <v>559</v>
      </c>
      <c r="C25" s="208" t="s">
        <v>251</v>
      </c>
      <c r="D25" s="212">
        <v>97</v>
      </c>
      <c r="E25" s="144" t="s">
        <v>564</v>
      </c>
      <c r="F25" s="134"/>
      <c r="G25" s="181"/>
      <c r="H25" s="181"/>
      <c r="I25" s="219" t="s">
        <v>560</v>
      </c>
      <c r="J25" s="135" t="s">
        <v>561</v>
      </c>
      <c r="L25" s="176"/>
      <c r="M25" s="129">
        <v>129.166</v>
      </c>
      <c r="N25" s="176"/>
      <c r="O25" s="176"/>
      <c r="P25" s="176"/>
      <c r="Q25" s="176"/>
      <c r="R25" s="176"/>
      <c r="S25" s="129" t="s">
        <v>562</v>
      </c>
      <c r="T25" s="176"/>
      <c r="U25" s="176"/>
      <c r="V25" s="176"/>
      <c r="W25" s="176"/>
      <c r="X25" s="176"/>
      <c r="Y25" s="176"/>
      <c r="Z25" s="176"/>
      <c r="AA25" s="177" t="s">
        <v>563</v>
      </c>
      <c r="AB25" s="144"/>
      <c r="AC25" s="176"/>
      <c r="AD25" s="176"/>
      <c r="AE25" s="176"/>
      <c r="AF25" s="176"/>
      <c r="AG25" s="176"/>
      <c r="AH25" s="179"/>
      <c r="AI25" s="179"/>
      <c r="AJ25" s="179"/>
      <c r="AK25" s="179"/>
      <c r="AL25" s="179"/>
      <c r="AM25" s="179"/>
      <c r="AN25" s="179"/>
      <c r="AO25" s="179">
        <v>1</v>
      </c>
      <c r="AP25" s="176"/>
      <c r="AQ25" s="176">
        <v>116.24939999999999</v>
      </c>
      <c r="AR25" s="176">
        <v>17.829999999999998</v>
      </c>
      <c r="AS25" s="176">
        <f>AR25/AQ25*100</f>
        <v>15.337713570994774</v>
      </c>
      <c r="AT25" s="215"/>
      <c r="AU25" s="229">
        <v>4</v>
      </c>
    </row>
    <row r="26" spans="1:60" s="15" customFormat="1" ht="33" customHeight="1">
      <c r="A26" s="128">
        <v>21</v>
      </c>
      <c r="B26" s="241" t="s">
        <v>565</v>
      </c>
      <c r="C26" s="208" t="s">
        <v>359</v>
      </c>
      <c r="D26" s="212">
        <v>97</v>
      </c>
      <c r="E26" s="144" t="s">
        <v>577</v>
      </c>
      <c r="F26" s="134"/>
      <c r="G26" s="181"/>
      <c r="H26" s="181"/>
      <c r="I26" s="219" t="s">
        <v>566</v>
      </c>
      <c r="J26" s="135" t="s">
        <v>567</v>
      </c>
      <c r="K26" s="129"/>
      <c r="L26" s="129"/>
      <c r="M26" s="129">
        <v>129.4444</v>
      </c>
      <c r="N26" s="176"/>
      <c r="O26" s="176"/>
      <c r="P26" s="176"/>
      <c r="Q26" s="176"/>
      <c r="R26" s="176"/>
      <c r="S26" s="129" t="s">
        <v>568</v>
      </c>
      <c r="T26" s="176"/>
      <c r="U26" s="176"/>
      <c r="V26" s="176"/>
      <c r="W26" s="176"/>
      <c r="X26" s="176"/>
      <c r="Y26" s="176"/>
      <c r="Z26" s="176"/>
      <c r="AA26" s="177" t="s">
        <v>569</v>
      </c>
      <c r="AB26" s="144"/>
      <c r="AC26" s="176"/>
      <c r="AD26" s="176"/>
      <c r="AE26" s="176"/>
      <c r="AF26" s="176"/>
      <c r="AG26" s="176"/>
      <c r="AH26" s="179"/>
      <c r="AI26" s="179"/>
      <c r="AJ26" s="179"/>
      <c r="AK26" s="179"/>
      <c r="AL26" s="179">
        <v>1</v>
      </c>
      <c r="AM26" s="176"/>
      <c r="AN26" s="176"/>
      <c r="AO26" s="176"/>
      <c r="AP26" s="176"/>
      <c r="AQ26" s="176">
        <v>116.4996</v>
      </c>
      <c r="AR26" s="176"/>
      <c r="AS26" s="176"/>
      <c r="AT26" s="215"/>
      <c r="AU26" s="229">
        <v>4</v>
      </c>
    </row>
    <row r="27" spans="1:60" s="15" customFormat="1" ht="33" customHeight="1">
      <c r="A27" s="128">
        <v>22</v>
      </c>
      <c r="B27" s="241" t="s">
        <v>570</v>
      </c>
      <c r="C27" s="208" t="s">
        <v>359</v>
      </c>
      <c r="D27" s="212">
        <v>97</v>
      </c>
      <c r="E27" s="144" t="s">
        <v>577</v>
      </c>
      <c r="F27" s="134"/>
      <c r="G27" s="181"/>
      <c r="H27" s="181"/>
      <c r="I27" s="219" t="s">
        <v>571</v>
      </c>
      <c r="J27" s="135" t="s">
        <v>551</v>
      </c>
      <c r="K27" s="129"/>
      <c r="L27" s="129"/>
      <c r="M27" s="129">
        <v>130.23599999999999</v>
      </c>
      <c r="N27" s="176"/>
      <c r="O27" s="176"/>
      <c r="P27" s="176"/>
      <c r="Q27" s="176"/>
      <c r="R27" s="176"/>
      <c r="S27" s="129" t="s">
        <v>572</v>
      </c>
      <c r="T27" s="176"/>
      <c r="U27" s="176"/>
      <c r="V27" s="176"/>
      <c r="W27" s="176"/>
      <c r="X27" s="176"/>
      <c r="Y27" s="176"/>
      <c r="Z27" s="176"/>
      <c r="AA27" s="176"/>
      <c r="AB27" s="144"/>
      <c r="AC27" s="176"/>
      <c r="AD27" s="176"/>
      <c r="AE27" s="176"/>
      <c r="AF27" s="176"/>
      <c r="AG27" s="176">
        <v>1</v>
      </c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215"/>
      <c r="AU27" s="229">
        <v>4</v>
      </c>
    </row>
    <row r="28" spans="1:60" s="15" customFormat="1" ht="33" customHeight="1">
      <c r="A28" s="128">
        <v>23</v>
      </c>
      <c r="B28" s="241" t="s">
        <v>573</v>
      </c>
      <c r="C28" s="208" t="s">
        <v>359</v>
      </c>
      <c r="D28" s="212">
        <v>97</v>
      </c>
      <c r="E28" s="144" t="s">
        <v>577</v>
      </c>
      <c r="F28" s="134"/>
      <c r="G28" s="181"/>
      <c r="H28" s="181"/>
      <c r="I28" s="219" t="s">
        <v>574</v>
      </c>
      <c r="J28" s="135" t="s">
        <v>575</v>
      </c>
      <c r="K28" s="129"/>
      <c r="L28" s="129"/>
      <c r="M28" s="129">
        <v>130.62799999999999</v>
      </c>
      <c r="N28" s="176"/>
      <c r="O28" s="176"/>
      <c r="P28" s="176"/>
      <c r="Q28" s="176"/>
      <c r="R28" s="176"/>
      <c r="S28" s="129" t="s">
        <v>576</v>
      </c>
      <c r="T28" s="176"/>
      <c r="U28" s="176"/>
      <c r="V28" s="176"/>
      <c r="W28" s="176"/>
      <c r="X28" s="176"/>
      <c r="Y28" s="176"/>
      <c r="Z28" s="176"/>
      <c r="AA28" s="176"/>
      <c r="AB28" s="144"/>
      <c r="AC28" s="176"/>
      <c r="AD28" s="176"/>
      <c r="AE28" s="176"/>
      <c r="AF28" s="176"/>
      <c r="AG28" s="176">
        <v>1</v>
      </c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215"/>
      <c r="AU28" s="229">
        <v>4</v>
      </c>
      <c r="AV28" s="15">
        <f t="shared" ref="AU28:BH28" si="1">SUM(AI24:AI28)</f>
        <v>0</v>
      </c>
      <c r="AW28" s="15">
        <f t="shared" si="1"/>
        <v>1</v>
      </c>
      <c r="AX28" s="15">
        <f t="shared" si="1"/>
        <v>0</v>
      </c>
      <c r="AY28" s="15">
        <f t="shared" si="1"/>
        <v>1</v>
      </c>
      <c r="AZ28" s="15">
        <f t="shared" si="1"/>
        <v>0</v>
      </c>
      <c r="BA28" s="15">
        <f t="shared" si="1"/>
        <v>0</v>
      </c>
      <c r="BB28" s="15">
        <f t="shared" si="1"/>
        <v>1</v>
      </c>
      <c r="BC28" s="15">
        <f t="shared" si="1"/>
        <v>0</v>
      </c>
      <c r="BD28" s="15">
        <f t="shared" si="1"/>
        <v>348.9984</v>
      </c>
      <c r="BE28" s="15">
        <f t="shared" si="1"/>
        <v>38.18</v>
      </c>
      <c r="BF28" s="15">
        <f t="shared" si="1"/>
        <v>32.84318026587664</v>
      </c>
      <c r="BG28" s="15">
        <f t="shared" si="1"/>
        <v>0</v>
      </c>
      <c r="BH28" s="15">
        <f t="shared" si="1"/>
        <v>20</v>
      </c>
    </row>
    <row r="29" spans="1:60" s="15" customFormat="1" ht="60" customHeight="1">
      <c r="A29" s="128">
        <v>24</v>
      </c>
      <c r="B29" s="175" t="s">
        <v>578</v>
      </c>
      <c r="C29" s="174" t="s">
        <v>369</v>
      </c>
      <c r="D29" s="173">
        <v>107</v>
      </c>
      <c r="E29" s="151" t="s">
        <v>369</v>
      </c>
      <c r="F29" s="144"/>
      <c r="G29" s="151" t="s">
        <v>579</v>
      </c>
      <c r="H29" s="144"/>
      <c r="I29" s="220" t="s">
        <v>580</v>
      </c>
      <c r="J29" s="136" t="s">
        <v>580</v>
      </c>
      <c r="K29" s="89" t="s">
        <v>581</v>
      </c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44"/>
      <c r="AD29" s="176"/>
      <c r="AE29" s="176"/>
      <c r="AF29" s="176"/>
      <c r="AG29" s="176"/>
      <c r="AH29" s="179"/>
      <c r="AI29" s="179"/>
      <c r="AJ29" s="179"/>
      <c r="AK29" s="179"/>
      <c r="AL29" s="179"/>
      <c r="AM29" s="179"/>
      <c r="AN29" s="179"/>
      <c r="AO29" s="179"/>
      <c r="AP29" s="179">
        <v>1</v>
      </c>
      <c r="AQ29" s="182">
        <v>1</v>
      </c>
      <c r="AR29" s="176">
        <v>104.03503000000001</v>
      </c>
      <c r="AS29" s="176">
        <v>99.900130000000004</v>
      </c>
      <c r="AT29" s="89" t="s">
        <v>659</v>
      </c>
      <c r="AU29" s="229">
        <v>5</v>
      </c>
    </row>
    <row r="30" spans="1:60" s="15" customFormat="1" ht="41.25" customHeight="1">
      <c r="A30" s="128">
        <v>25</v>
      </c>
      <c r="B30" s="175" t="s">
        <v>582</v>
      </c>
      <c r="C30" s="174" t="s">
        <v>252</v>
      </c>
      <c r="D30" s="173">
        <v>107</v>
      </c>
      <c r="E30" s="233" t="s">
        <v>583</v>
      </c>
      <c r="G30" s="183"/>
      <c r="H30" s="184"/>
      <c r="I30" s="218" t="s">
        <v>585</v>
      </c>
      <c r="J30" s="137" t="s">
        <v>586</v>
      </c>
      <c r="K30" s="185"/>
      <c r="L30" s="185"/>
      <c r="M30" s="185"/>
      <c r="N30" s="185">
        <v>133.643</v>
      </c>
      <c r="O30" s="185"/>
      <c r="P30" s="185"/>
      <c r="Q30" s="185"/>
      <c r="R30" s="185"/>
      <c r="S30" s="129" t="s">
        <v>587</v>
      </c>
      <c r="T30" s="186"/>
      <c r="U30" s="185"/>
      <c r="V30" s="185"/>
      <c r="W30" s="185"/>
      <c r="X30" s="185"/>
      <c r="Y30" s="185"/>
      <c r="Z30" s="185"/>
      <c r="AA30" s="185"/>
      <c r="AB30" s="187"/>
      <c r="AC30" s="185"/>
      <c r="AD30" s="185"/>
      <c r="AE30" s="185"/>
      <c r="AF30" s="185"/>
      <c r="AG30" s="185"/>
      <c r="AH30" s="179"/>
      <c r="AI30" s="179"/>
      <c r="AJ30" s="179"/>
      <c r="AK30" s="179"/>
      <c r="AL30" s="179"/>
      <c r="AM30" s="179"/>
      <c r="AN30" s="179"/>
      <c r="AO30" s="179"/>
      <c r="AP30" s="179">
        <v>1</v>
      </c>
      <c r="AQ30" s="185"/>
      <c r="AR30" s="185"/>
      <c r="AS30" s="185"/>
      <c r="AT30" s="89" t="s">
        <v>660</v>
      </c>
      <c r="AU30" s="229">
        <v>5</v>
      </c>
    </row>
    <row r="31" spans="1:60" s="15" customFormat="1" ht="34.5" customHeight="1">
      <c r="A31" s="128">
        <v>26</v>
      </c>
      <c r="B31" s="175" t="s">
        <v>588</v>
      </c>
      <c r="C31" s="174" t="s">
        <v>252</v>
      </c>
      <c r="D31" s="173">
        <v>107</v>
      </c>
      <c r="E31" s="233" t="s">
        <v>583</v>
      </c>
      <c r="F31" s="15" t="s">
        <v>584</v>
      </c>
      <c r="G31" s="183"/>
      <c r="H31" s="184"/>
      <c r="I31" s="218" t="s">
        <v>589</v>
      </c>
      <c r="J31" s="137" t="s">
        <v>590</v>
      </c>
      <c r="K31" s="185"/>
      <c r="L31" s="185"/>
      <c r="M31" s="185"/>
      <c r="N31" s="185">
        <v>133.73500000000001</v>
      </c>
      <c r="O31" s="185"/>
      <c r="P31" s="185"/>
      <c r="Q31" s="185"/>
      <c r="R31" s="185"/>
      <c r="S31" s="129" t="s">
        <v>591</v>
      </c>
      <c r="T31" s="186"/>
      <c r="U31" s="185"/>
      <c r="V31" s="185"/>
      <c r="W31" s="185"/>
      <c r="X31" s="185"/>
      <c r="Y31" s="185"/>
      <c r="Z31" s="185"/>
      <c r="AA31" s="188"/>
      <c r="AB31" s="187"/>
      <c r="AC31" s="185"/>
      <c r="AD31" s="185"/>
      <c r="AE31" s="185"/>
      <c r="AF31" s="185"/>
      <c r="AG31" s="185">
        <v>1</v>
      </c>
      <c r="AH31" s="176"/>
      <c r="AI31" s="176"/>
      <c r="AJ31" s="176"/>
      <c r="AK31" s="176"/>
      <c r="AL31" s="176"/>
      <c r="AM31" s="176"/>
      <c r="AN31" s="176"/>
      <c r="AO31" s="176"/>
      <c r="AP31" s="176"/>
      <c r="AQ31" s="185"/>
      <c r="AR31" s="185"/>
      <c r="AS31" s="185"/>
      <c r="AT31" s="326"/>
      <c r="AU31" s="229">
        <v>5</v>
      </c>
    </row>
    <row r="32" spans="1:60" s="15" customFormat="1" ht="38.25" customHeight="1">
      <c r="A32" s="128">
        <v>27</v>
      </c>
      <c r="B32" s="175" t="s">
        <v>592</v>
      </c>
      <c r="C32" s="174" t="s">
        <v>252</v>
      </c>
      <c r="D32" s="173">
        <v>107</v>
      </c>
      <c r="E32" s="233" t="s">
        <v>583</v>
      </c>
      <c r="G32" s="183"/>
      <c r="H32" s="184"/>
      <c r="I32" s="218" t="s">
        <v>593</v>
      </c>
      <c r="J32" s="137"/>
      <c r="K32" s="185"/>
      <c r="L32" s="185"/>
      <c r="M32" s="185"/>
      <c r="N32" s="185"/>
      <c r="O32" s="185"/>
      <c r="P32" s="185"/>
      <c r="Q32" s="185"/>
      <c r="R32" s="185"/>
      <c r="S32" s="129"/>
      <c r="T32" s="186"/>
      <c r="U32" s="185"/>
      <c r="V32" s="185"/>
      <c r="W32" s="185"/>
      <c r="X32" s="185"/>
      <c r="Y32" s="185"/>
      <c r="Z32" s="185"/>
      <c r="AA32" s="188"/>
      <c r="AB32" s="187"/>
      <c r="AC32" s="185"/>
      <c r="AD32" s="185"/>
      <c r="AE32" s="185"/>
      <c r="AF32" s="185"/>
      <c r="AG32" s="185"/>
      <c r="AH32" s="179"/>
      <c r="AI32" s="179"/>
      <c r="AJ32" s="179"/>
      <c r="AK32" s="179"/>
      <c r="AL32" s="179"/>
      <c r="AM32" s="179"/>
      <c r="AN32" s="179"/>
      <c r="AO32" s="179"/>
      <c r="AP32" s="179">
        <v>1</v>
      </c>
      <c r="AQ32" s="185"/>
      <c r="AR32" s="185"/>
      <c r="AS32" s="185"/>
      <c r="AT32" s="327"/>
      <c r="AU32" s="229">
        <v>5</v>
      </c>
    </row>
    <row r="33" spans="1:59" s="15" customFormat="1" ht="51" customHeight="1">
      <c r="A33" s="128">
        <v>28</v>
      </c>
      <c r="B33" s="175" t="s">
        <v>594</v>
      </c>
      <c r="C33" s="174" t="s">
        <v>252</v>
      </c>
      <c r="D33" s="173">
        <v>107</v>
      </c>
      <c r="E33" s="233" t="s">
        <v>583</v>
      </c>
      <c r="G33" s="183"/>
      <c r="H33" s="184"/>
      <c r="I33" s="218" t="s">
        <v>596</v>
      </c>
      <c r="J33" s="137"/>
      <c r="K33" s="185"/>
      <c r="L33" s="185"/>
      <c r="M33" s="185"/>
      <c r="N33" s="185"/>
      <c r="O33" s="185"/>
      <c r="P33" s="185"/>
      <c r="Q33" s="185"/>
      <c r="R33" s="185"/>
      <c r="S33" s="129"/>
      <c r="T33" s="186"/>
      <c r="U33" s="185"/>
      <c r="V33" s="185"/>
      <c r="W33" s="185"/>
      <c r="X33" s="185"/>
      <c r="Y33" s="185"/>
      <c r="Z33" s="185"/>
      <c r="AA33" s="188"/>
      <c r="AB33" s="187"/>
      <c r="AC33" s="185"/>
      <c r="AD33" s="185"/>
      <c r="AE33" s="185"/>
      <c r="AF33" s="185"/>
      <c r="AG33" s="185"/>
      <c r="AH33" s="179"/>
      <c r="AI33" s="179"/>
      <c r="AJ33" s="179"/>
      <c r="AK33" s="179"/>
      <c r="AL33" s="179"/>
      <c r="AM33" s="179"/>
      <c r="AN33" s="179"/>
      <c r="AO33" s="179">
        <v>1</v>
      </c>
      <c r="AP33" s="176"/>
      <c r="AQ33" s="185"/>
      <c r="AR33" s="185"/>
      <c r="AS33" s="185"/>
      <c r="AT33" s="328"/>
      <c r="AU33" s="229">
        <v>5</v>
      </c>
    </row>
    <row r="34" spans="1:59" s="15" customFormat="1" ht="33" customHeight="1">
      <c r="A34" s="128">
        <v>29</v>
      </c>
      <c r="B34" s="175" t="s">
        <v>597</v>
      </c>
      <c r="C34" s="174" t="s">
        <v>252</v>
      </c>
      <c r="D34" s="173">
        <v>107</v>
      </c>
      <c r="E34" s="233" t="s">
        <v>583</v>
      </c>
      <c r="F34" s="238" t="s">
        <v>595</v>
      </c>
      <c r="G34" s="184"/>
      <c r="H34" s="184"/>
      <c r="I34" s="218" t="s">
        <v>598</v>
      </c>
      <c r="J34" s="137" t="s">
        <v>599</v>
      </c>
      <c r="K34" s="185"/>
      <c r="L34" s="185"/>
      <c r="M34" s="185"/>
      <c r="N34" s="185">
        <v>133.733</v>
      </c>
      <c r="O34" s="185"/>
      <c r="P34" s="185"/>
      <c r="Q34" s="185"/>
      <c r="R34" s="185"/>
      <c r="S34" s="129" t="s">
        <v>600</v>
      </c>
      <c r="T34" s="186"/>
      <c r="U34" s="185"/>
      <c r="V34" s="185"/>
      <c r="W34" s="185"/>
      <c r="X34" s="185"/>
      <c r="Y34" s="185"/>
      <c r="Z34" s="185"/>
      <c r="AA34" s="185"/>
      <c r="AB34" s="184"/>
      <c r="AC34" s="185"/>
      <c r="AD34" s="185"/>
      <c r="AE34" s="185"/>
      <c r="AF34" s="185"/>
      <c r="AG34" s="185">
        <v>1</v>
      </c>
      <c r="AH34" s="176"/>
      <c r="AI34" s="176"/>
      <c r="AJ34" s="176"/>
      <c r="AK34" s="176"/>
      <c r="AL34" s="176"/>
      <c r="AM34" s="176"/>
      <c r="AN34" s="176"/>
      <c r="AO34" s="176"/>
      <c r="AP34" s="176"/>
      <c r="AQ34" s="185"/>
      <c r="AR34" s="185"/>
      <c r="AS34" s="185"/>
      <c r="AT34" s="89"/>
      <c r="AU34" s="229">
        <v>5</v>
      </c>
    </row>
    <row r="35" spans="1:59" s="15" customFormat="1" ht="56.25" customHeight="1">
      <c r="A35" s="128">
        <v>30</v>
      </c>
      <c r="B35" s="175" t="s">
        <v>601</v>
      </c>
      <c r="C35" s="175" t="s">
        <v>251</v>
      </c>
      <c r="D35" s="173">
        <v>107</v>
      </c>
      <c r="E35" s="233" t="s">
        <v>602</v>
      </c>
      <c r="F35" s="228" t="s">
        <v>603</v>
      </c>
      <c r="G35" s="189"/>
      <c r="H35" s="190"/>
      <c r="I35" s="218" t="s">
        <v>604</v>
      </c>
      <c r="J35" s="138" t="s">
        <v>605</v>
      </c>
      <c r="K35" s="191"/>
      <c r="L35" s="191"/>
      <c r="M35" s="192"/>
      <c r="N35" s="191"/>
      <c r="O35" s="191"/>
      <c r="P35" s="191"/>
      <c r="Q35" s="185"/>
      <c r="R35" s="185"/>
      <c r="S35" s="193"/>
      <c r="T35" s="185"/>
      <c r="U35" s="185"/>
      <c r="V35" s="185"/>
      <c r="W35" s="185"/>
      <c r="X35" s="185"/>
      <c r="Y35" s="185"/>
      <c r="Z35" s="185"/>
      <c r="AA35" s="188"/>
      <c r="AB35" s="187"/>
      <c r="AC35" s="188"/>
      <c r="AD35" s="185"/>
      <c r="AE35" s="185"/>
      <c r="AF35" s="185"/>
      <c r="AG35" s="185"/>
      <c r="AH35" s="179"/>
      <c r="AI35" s="179"/>
      <c r="AJ35" s="179"/>
      <c r="AK35" s="179"/>
      <c r="AL35" s="179"/>
      <c r="AM35" s="179"/>
      <c r="AN35" s="179"/>
      <c r="AO35" s="179"/>
      <c r="AP35" s="179">
        <v>1</v>
      </c>
      <c r="AQ35" s="194">
        <v>109.89851</v>
      </c>
      <c r="AR35" s="195">
        <v>73.63</v>
      </c>
      <c r="AS35" s="194">
        <f>ROUND(AR35/AQ35*100,2)</f>
        <v>67</v>
      </c>
      <c r="AT35" s="89" t="s">
        <v>658</v>
      </c>
      <c r="AU35" s="229">
        <v>5</v>
      </c>
    </row>
    <row r="36" spans="1:59" s="15" customFormat="1" ht="33" customHeight="1">
      <c r="A36" s="128">
        <v>31</v>
      </c>
      <c r="B36" s="175" t="s">
        <v>606</v>
      </c>
      <c r="C36" s="175" t="s">
        <v>251</v>
      </c>
      <c r="D36" s="173">
        <v>107</v>
      </c>
      <c r="E36" s="233" t="s">
        <v>602</v>
      </c>
      <c r="F36" s="233" t="s">
        <v>607</v>
      </c>
      <c r="G36" s="189"/>
      <c r="H36" s="190"/>
      <c r="I36" s="218" t="s">
        <v>608</v>
      </c>
      <c r="J36" s="139"/>
      <c r="K36" s="196"/>
      <c r="L36" s="196"/>
      <c r="M36" s="192"/>
      <c r="N36" s="196"/>
      <c r="O36" s="196"/>
      <c r="P36" s="196"/>
      <c r="Q36" s="185"/>
      <c r="R36" s="185"/>
      <c r="S36" s="193"/>
      <c r="T36" s="185"/>
      <c r="U36" s="185"/>
      <c r="V36" s="185"/>
      <c r="W36" s="185"/>
      <c r="X36" s="185"/>
      <c r="Y36" s="185"/>
      <c r="Z36" s="185"/>
      <c r="AA36" s="197"/>
      <c r="AB36" s="187"/>
      <c r="AC36" s="188"/>
      <c r="AD36" s="185"/>
      <c r="AE36" s="185"/>
      <c r="AF36" s="185"/>
      <c r="AG36" s="185">
        <v>1</v>
      </c>
      <c r="AH36" s="176"/>
      <c r="AI36" s="176"/>
      <c r="AJ36" s="176"/>
      <c r="AK36" s="176"/>
      <c r="AL36" s="176"/>
      <c r="AM36" s="176"/>
      <c r="AN36" s="176"/>
      <c r="AO36" s="176"/>
      <c r="AP36" s="176"/>
      <c r="AQ36" s="185"/>
      <c r="AR36" s="185"/>
      <c r="AS36" s="185"/>
      <c r="AT36" s="326"/>
      <c r="AU36" s="229">
        <v>5</v>
      </c>
    </row>
    <row r="37" spans="1:59" s="15" customFormat="1" ht="51" customHeight="1">
      <c r="A37" s="128">
        <v>32</v>
      </c>
      <c r="B37" s="175" t="s">
        <v>609</v>
      </c>
      <c r="C37" s="175" t="s">
        <v>251</v>
      </c>
      <c r="D37" s="173">
        <v>107</v>
      </c>
      <c r="E37" s="233" t="s">
        <v>602</v>
      </c>
      <c r="F37" s="236"/>
      <c r="G37" s="189"/>
      <c r="H37" s="190"/>
      <c r="I37" s="218" t="s">
        <v>610</v>
      </c>
      <c r="J37" s="140" t="s">
        <v>611</v>
      </c>
      <c r="K37" s="198"/>
      <c r="L37" s="198"/>
      <c r="M37" s="192"/>
      <c r="N37" s="198"/>
      <c r="O37" s="198"/>
      <c r="P37" s="198"/>
      <c r="Q37" s="185"/>
      <c r="R37" s="185"/>
      <c r="S37" s="193"/>
      <c r="T37" s="185"/>
      <c r="U37" s="185"/>
      <c r="V37" s="185"/>
      <c r="W37" s="185"/>
      <c r="X37" s="185"/>
      <c r="Y37" s="185"/>
      <c r="Z37" s="185"/>
      <c r="AA37" s="199"/>
      <c r="AB37" s="187"/>
      <c r="AC37" s="188"/>
      <c r="AD37" s="185"/>
      <c r="AE37" s="185"/>
      <c r="AF37" s="185"/>
      <c r="AG37" s="185"/>
      <c r="AH37" s="179"/>
      <c r="AI37" s="179"/>
      <c r="AJ37" s="179"/>
      <c r="AK37" s="179"/>
      <c r="AL37" s="179">
        <v>1</v>
      </c>
      <c r="AM37" s="176"/>
      <c r="AN37" s="176"/>
      <c r="AO37" s="176"/>
      <c r="AP37" s="176"/>
      <c r="AQ37" s="200">
        <v>238.73187999999999</v>
      </c>
      <c r="AR37" s="200">
        <v>28.04</v>
      </c>
      <c r="AS37" s="200">
        <f>ROUND(AR37/AQ37*100,2)</f>
        <v>11.75</v>
      </c>
      <c r="AT37" s="328"/>
      <c r="AU37" s="229">
        <v>5</v>
      </c>
    </row>
    <row r="38" spans="1:59" s="15" customFormat="1" ht="33" customHeight="1">
      <c r="A38" s="128">
        <v>33</v>
      </c>
      <c r="B38" s="175" t="s">
        <v>612</v>
      </c>
      <c r="C38" s="175" t="s">
        <v>251</v>
      </c>
      <c r="D38" s="173">
        <v>107</v>
      </c>
      <c r="E38" s="233" t="s">
        <v>602</v>
      </c>
      <c r="F38" s="236"/>
      <c r="G38" s="189"/>
      <c r="H38" s="190"/>
      <c r="I38" s="218" t="s">
        <v>613</v>
      </c>
      <c r="J38" s="137" t="s">
        <v>614</v>
      </c>
      <c r="K38" s="193"/>
      <c r="L38" s="193"/>
      <c r="M38" s="129">
        <v>132.72999999999999</v>
      </c>
      <c r="N38" s="193"/>
      <c r="O38" s="193"/>
      <c r="P38" s="193"/>
      <c r="Q38" s="185"/>
      <c r="R38" s="185"/>
      <c r="S38" s="185" t="s">
        <v>615</v>
      </c>
      <c r="T38" s="185"/>
      <c r="U38" s="185"/>
      <c r="V38" s="185"/>
      <c r="W38" s="185"/>
      <c r="X38" s="185"/>
      <c r="Y38" s="185"/>
      <c r="Z38" s="185"/>
      <c r="AA38" s="188" t="s">
        <v>616</v>
      </c>
      <c r="AB38" s="187"/>
      <c r="AC38" s="201"/>
      <c r="AD38" s="185"/>
      <c r="AE38" s="185"/>
      <c r="AF38" s="185"/>
      <c r="AG38" s="185"/>
      <c r="AH38" s="179"/>
      <c r="AI38" s="179"/>
      <c r="AJ38" s="179">
        <v>1</v>
      </c>
      <c r="AK38" s="176"/>
      <c r="AL38" s="176"/>
      <c r="AM38" s="176"/>
      <c r="AN38" s="176"/>
      <c r="AO38" s="176"/>
      <c r="AP38" s="176"/>
      <c r="AQ38" s="185">
        <v>119.4588</v>
      </c>
      <c r="AR38" s="185"/>
      <c r="AS38" s="185"/>
      <c r="AT38" s="89"/>
      <c r="AU38" s="229">
        <v>5</v>
      </c>
    </row>
    <row r="39" spans="1:59" s="15" customFormat="1" ht="33" customHeight="1">
      <c r="A39" s="128">
        <v>34</v>
      </c>
      <c r="B39" s="175" t="s">
        <v>617</v>
      </c>
      <c r="C39" s="175" t="s">
        <v>251</v>
      </c>
      <c r="D39" s="173">
        <v>107</v>
      </c>
      <c r="E39" s="233" t="s">
        <v>602</v>
      </c>
      <c r="F39" s="236"/>
      <c r="G39" s="189"/>
      <c r="H39" s="190"/>
      <c r="I39" s="218" t="s">
        <v>618</v>
      </c>
      <c r="J39" s="137" t="s">
        <v>619</v>
      </c>
      <c r="K39" s="193"/>
      <c r="L39" s="193"/>
      <c r="M39" s="129">
        <v>132.732</v>
      </c>
      <c r="N39" s="193"/>
      <c r="O39" s="202"/>
      <c r="P39" s="193"/>
      <c r="Q39" s="185"/>
      <c r="R39" s="185"/>
      <c r="S39" s="185" t="s">
        <v>620</v>
      </c>
      <c r="T39" s="185"/>
      <c r="U39" s="185"/>
      <c r="V39" s="185"/>
      <c r="W39" s="185"/>
      <c r="X39" s="185"/>
      <c r="Y39" s="185"/>
      <c r="Z39" s="185"/>
      <c r="AA39" s="188"/>
      <c r="AB39" s="187"/>
      <c r="AC39" s="188"/>
      <c r="AD39" s="185"/>
      <c r="AE39" s="185"/>
      <c r="AF39" s="185"/>
      <c r="AG39" s="185"/>
      <c r="AH39" s="179"/>
      <c r="AI39" s="179">
        <v>1</v>
      </c>
      <c r="AJ39" s="176"/>
      <c r="AK39" s="176"/>
      <c r="AL39" s="176"/>
      <c r="AM39" s="176"/>
      <c r="AN39" s="176"/>
      <c r="AO39" s="176"/>
      <c r="AP39" s="176"/>
      <c r="AQ39" s="185"/>
      <c r="AR39" s="185"/>
      <c r="AS39" s="185"/>
      <c r="AT39" s="89"/>
      <c r="AU39" s="229">
        <v>5</v>
      </c>
    </row>
    <row r="40" spans="1:59" s="15" customFormat="1" ht="33" customHeight="1">
      <c r="A40" s="128">
        <v>35</v>
      </c>
      <c r="B40" s="175" t="s">
        <v>621</v>
      </c>
      <c r="C40" s="175" t="s">
        <v>251</v>
      </c>
      <c r="D40" s="173">
        <v>107</v>
      </c>
      <c r="E40" s="233" t="s">
        <v>602</v>
      </c>
      <c r="F40" s="236"/>
      <c r="G40" s="189"/>
      <c r="H40" s="203"/>
      <c r="I40" s="218" t="s">
        <v>622</v>
      </c>
      <c r="J40" s="137" t="s">
        <v>623</v>
      </c>
      <c r="K40" s="193"/>
      <c r="L40" s="193"/>
      <c r="M40" s="129">
        <v>132.732</v>
      </c>
      <c r="N40" s="193"/>
      <c r="O40" s="193"/>
      <c r="P40" s="193"/>
      <c r="Q40" s="185"/>
      <c r="R40" s="185"/>
      <c r="S40" s="185" t="s">
        <v>624</v>
      </c>
      <c r="T40" s="185"/>
      <c r="U40" s="185"/>
      <c r="V40" s="185"/>
      <c r="W40" s="185"/>
      <c r="X40" s="185"/>
      <c r="Y40" s="185"/>
      <c r="Z40" s="185"/>
      <c r="AA40" s="188" t="s">
        <v>625</v>
      </c>
      <c r="AB40" s="187"/>
      <c r="AC40" s="188"/>
      <c r="AD40" s="185"/>
      <c r="AE40" s="185"/>
      <c r="AF40" s="185"/>
      <c r="AG40" s="185"/>
      <c r="AH40" s="179"/>
      <c r="AI40" s="179"/>
      <c r="AJ40" s="179"/>
      <c r="AK40" s="179">
        <v>1</v>
      </c>
      <c r="AL40" s="176"/>
      <c r="AM40" s="176"/>
      <c r="AN40" s="176"/>
      <c r="AO40" s="176"/>
      <c r="AP40" s="176"/>
      <c r="AQ40" s="185">
        <v>119.4588</v>
      </c>
      <c r="AR40" s="185"/>
      <c r="AS40" s="185"/>
      <c r="AT40" s="89"/>
      <c r="AU40" s="229">
        <v>5</v>
      </c>
    </row>
    <row r="41" spans="1:59" s="15" customFormat="1" ht="33" customHeight="1">
      <c r="A41" s="128">
        <v>36</v>
      </c>
      <c r="B41" s="175" t="s">
        <v>626</v>
      </c>
      <c r="C41" s="175" t="s">
        <v>251</v>
      </c>
      <c r="D41" s="173">
        <v>107</v>
      </c>
      <c r="E41" s="233" t="s">
        <v>602</v>
      </c>
      <c r="F41" s="237"/>
      <c r="G41" s="189"/>
      <c r="H41" s="190"/>
      <c r="I41" s="218" t="s">
        <v>627</v>
      </c>
      <c r="J41" s="137" t="s">
        <v>614</v>
      </c>
      <c r="K41" s="193"/>
      <c r="L41" s="193"/>
      <c r="M41" s="129">
        <v>132.732</v>
      </c>
      <c r="N41" s="193"/>
      <c r="O41" s="193"/>
      <c r="P41" s="193"/>
      <c r="Q41" s="185"/>
      <c r="R41" s="185"/>
      <c r="S41" s="185" t="s">
        <v>628</v>
      </c>
      <c r="T41" s="185"/>
      <c r="U41" s="185"/>
      <c r="V41" s="185"/>
      <c r="W41" s="185"/>
      <c r="X41" s="185"/>
      <c r="Y41" s="185"/>
      <c r="Z41" s="185"/>
      <c r="AA41" s="188" t="s">
        <v>629</v>
      </c>
      <c r="AB41" s="187"/>
      <c r="AC41" s="188"/>
      <c r="AD41" s="185"/>
      <c r="AE41" s="185"/>
      <c r="AF41" s="185"/>
      <c r="AG41" s="185"/>
      <c r="AH41" s="179"/>
      <c r="AI41" s="179">
        <v>1</v>
      </c>
      <c r="AJ41" s="176"/>
      <c r="AK41" s="176"/>
      <c r="AL41" s="176"/>
      <c r="AM41" s="176"/>
      <c r="AN41" s="176"/>
      <c r="AO41" s="176"/>
      <c r="AP41" s="176"/>
      <c r="AQ41" s="185">
        <v>119.4588</v>
      </c>
      <c r="AR41" s="185"/>
      <c r="AS41" s="185"/>
      <c r="AT41" s="89"/>
      <c r="AU41" s="229">
        <v>5</v>
      </c>
    </row>
    <row r="42" spans="1:59" s="15" customFormat="1" ht="48.75" customHeight="1">
      <c r="A42" s="128">
        <v>37</v>
      </c>
      <c r="B42" s="175" t="s">
        <v>630</v>
      </c>
      <c r="C42" s="175" t="s">
        <v>251</v>
      </c>
      <c r="D42" s="173">
        <v>107</v>
      </c>
      <c r="E42" s="151" t="s">
        <v>602</v>
      </c>
      <c r="F42" s="228" t="s">
        <v>631</v>
      </c>
      <c r="G42" s="189"/>
      <c r="H42" s="190"/>
      <c r="I42" s="218" t="s">
        <v>632</v>
      </c>
      <c r="J42" s="141" t="s">
        <v>633</v>
      </c>
      <c r="K42" s="186"/>
      <c r="L42" s="193"/>
      <c r="M42" s="193"/>
      <c r="N42" s="193"/>
      <c r="O42" s="193"/>
      <c r="P42" s="193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8"/>
      <c r="AB42" s="187"/>
      <c r="AC42" s="188"/>
      <c r="AD42" s="185"/>
      <c r="AE42" s="185"/>
      <c r="AF42" s="185"/>
      <c r="AG42" s="185"/>
      <c r="AH42" s="179"/>
      <c r="AI42" s="179"/>
      <c r="AJ42" s="179"/>
      <c r="AK42" s="179"/>
      <c r="AL42" s="179"/>
      <c r="AM42" s="179"/>
      <c r="AN42" s="179"/>
      <c r="AO42" s="179"/>
      <c r="AP42" s="179">
        <v>1</v>
      </c>
      <c r="AQ42" s="144">
        <v>112.43501000000001</v>
      </c>
      <c r="AR42" s="144">
        <v>60.19</v>
      </c>
      <c r="AS42" s="144">
        <f>ROUND(AR42/AQ42*100,2)</f>
        <v>53.53</v>
      </c>
      <c r="AT42" s="89" t="s">
        <v>661</v>
      </c>
      <c r="AU42" s="229">
        <v>5</v>
      </c>
    </row>
    <row r="43" spans="1:59" s="15" customFormat="1" ht="33" customHeight="1">
      <c r="A43" s="128">
        <v>38</v>
      </c>
      <c r="B43" s="175" t="s">
        <v>634</v>
      </c>
      <c r="C43" s="175" t="s">
        <v>251</v>
      </c>
      <c r="D43" s="173">
        <v>107</v>
      </c>
      <c r="E43" s="151" t="s">
        <v>602</v>
      </c>
      <c r="F43" s="228" t="s">
        <v>635</v>
      </c>
      <c r="G43" s="189"/>
      <c r="H43" s="190"/>
      <c r="I43" s="218" t="s">
        <v>636</v>
      </c>
      <c r="J43" s="137" t="s">
        <v>637</v>
      </c>
      <c r="K43" s="186"/>
      <c r="L43" s="193"/>
      <c r="M43" s="129">
        <v>132.786</v>
      </c>
      <c r="N43" s="193"/>
      <c r="O43" s="193"/>
      <c r="P43" s="193"/>
      <c r="Q43" s="185"/>
      <c r="R43" s="185"/>
      <c r="S43" s="185" t="s">
        <v>638</v>
      </c>
      <c r="T43" s="185"/>
      <c r="U43" s="185"/>
      <c r="V43" s="185"/>
      <c r="W43" s="185"/>
      <c r="X43" s="185"/>
      <c r="Y43" s="185"/>
      <c r="Z43" s="185"/>
      <c r="AA43" s="185"/>
      <c r="AB43" s="187"/>
      <c r="AC43" s="188"/>
      <c r="AD43" s="185"/>
      <c r="AE43" s="185"/>
      <c r="AF43" s="185"/>
      <c r="AG43" s="185"/>
      <c r="AH43" s="179"/>
      <c r="AI43" s="179"/>
      <c r="AJ43" s="179">
        <v>1</v>
      </c>
      <c r="AK43" s="176"/>
      <c r="AL43" s="176"/>
      <c r="AM43" s="176"/>
      <c r="AN43" s="176"/>
      <c r="AO43" s="176"/>
      <c r="AP43" s="176"/>
      <c r="AQ43" s="185"/>
      <c r="AR43" s="185"/>
      <c r="AS43" s="185"/>
      <c r="AT43" s="89"/>
      <c r="AU43" s="229">
        <v>5</v>
      </c>
    </row>
    <row r="44" spans="1:59" s="15" customFormat="1" ht="33" customHeight="1">
      <c r="A44" s="128">
        <v>39</v>
      </c>
      <c r="B44" s="175" t="s">
        <v>639</v>
      </c>
      <c r="C44" s="175" t="s">
        <v>251</v>
      </c>
      <c r="D44" s="173">
        <v>107</v>
      </c>
      <c r="E44" s="233" t="s">
        <v>602</v>
      </c>
      <c r="F44" s="235" t="s">
        <v>640</v>
      </c>
      <c r="G44" s="189"/>
      <c r="H44" s="190"/>
      <c r="I44" s="218" t="s">
        <v>641</v>
      </c>
      <c r="J44" s="137" t="s">
        <v>642</v>
      </c>
      <c r="K44" s="186"/>
      <c r="L44" s="185"/>
      <c r="M44" s="129">
        <v>133.982</v>
      </c>
      <c r="N44" s="185"/>
      <c r="O44" s="185"/>
      <c r="P44" s="185"/>
      <c r="Q44" s="185"/>
      <c r="R44" s="185"/>
      <c r="S44" s="185" t="s">
        <v>643</v>
      </c>
      <c r="T44" s="185"/>
      <c r="U44" s="185"/>
      <c r="V44" s="185"/>
      <c r="W44" s="185"/>
      <c r="X44" s="185"/>
      <c r="Y44" s="185"/>
      <c r="Z44" s="185"/>
      <c r="AA44" s="185"/>
      <c r="AB44" s="187"/>
      <c r="AC44" s="185"/>
      <c r="AD44" s="185"/>
      <c r="AE44" s="185"/>
      <c r="AF44" s="185"/>
      <c r="AG44" s="185">
        <v>1</v>
      </c>
      <c r="AH44" s="176"/>
      <c r="AI44" s="176"/>
      <c r="AJ44" s="176"/>
      <c r="AK44" s="176"/>
      <c r="AL44" s="176"/>
      <c r="AM44" s="176"/>
      <c r="AN44" s="176"/>
      <c r="AO44" s="176"/>
      <c r="AP44" s="176"/>
      <c r="AQ44" s="185"/>
      <c r="AR44" s="185"/>
      <c r="AS44" s="185"/>
      <c r="AT44" s="89"/>
      <c r="AU44" s="229">
        <v>5</v>
      </c>
    </row>
    <row r="45" spans="1:59" s="15" customFormat="1" ht="33" customHeight="1">
      <c r="A45" s="128">
        <v>40</v>
      </c>
      <c r="B45" s="175" t="s">
        <v>644</v>
      </c>
      <c r="C45" s="175" t="s">
        <v>251</v>
      </c>
      <c r="D45" s="173">
        <v>107</v>
      </c>
      <c r="E45" s="233" t="s">
        <v>602</v>
      </c>
      <c r="F45" s="228"/>
      <c r="G45" s="189"/>
      <c r="H45" s="190"/>
      <c r="I45" s="218" t="s">
        <v>645</v>
      </c>
      <c r="J45" s="137" t="s">
        <v>623</v>
      </c>
      <c r="K45" s="186"/>
      <c r="L45" s="185"/>
      <c r="M45" s="129">
        <v>133.982</v>
      </c>
      <c r="N45" s="185"/>
      <c r="O45" s="185"/>
      <c r="P45" s="185"/>
      <c r="Q45" s="185"/>
      <c r="R45" s="185"/>
      <c r="S45" s="185" t="s">
        <v>646</v>
      </c>
      <c r="T45" s="185"/>
      <c r="U45" s="185"/>
      <c r="V45" s="185"/>
      <c r="W45" s="185"/>
      <c r="X45" s="185"/>
      <c r="Y45" s="185"/>
      <c r="Z45" s="185"/>
      <c r="AA45" s="188" t="s">
        <v>647</v>
      </c>
      <c r="AB45" s="187"/>
      <c r="AC45" s="185"/>
      <c r="AD45" s="185"/>
      <c r="AE45" s="185"/>
      <c r="AF45" s="185"/>
      <c r="AG45" s="185"/>
      <c r="AH45" s="179"/>
      <c r="AI45" s="179"/>
      <c r="AJ45" s="179"/>
      <c r="AK45" s="179">
        <v>1</v>
      </c>
      <c r="AL45" s="176"/>
      <c r="AM45" s="176"/>
      <c r="AN45" s="176"/>
      <c r="AO45" s="176"/>
      <c r="AP45" s="176"/>
      <c r="AQ45" s="185">
        <v>120.5838</v>
      </c>
      <c r="AR45" s="185"/>
      <c r="AS45" s="185"/>
      <c r="AT45" s="89"/>
      <c r="AU45" s="229">
        <v>5</v>
      </c>
    </row>
    <row r="46" spans="1:59" s="15" customFormat="1" ht="51" customHeight="1">
      <c r="A46" s="128">
        <v>41</v>
      </c>
      <c r="B46" s="175" t="s">
        <v>648</v>
      </c>
      <c r="C46" s="175" t="s">
        <v>251</v>
      </c>
      <c r="D46" s="173">
        <v>107</v>
      </c>
      <c r="E46" s="233" t="s">
        <v>602</v>
      </c>
      <c r="F46" s="228"/>
      <c r="G46" s="189"/>
      <c r="H46" s="190"/>
      <c r="I46" s="218" t="s">
        <v>589</v>
      </c>
      <c r="J46" s="329" t="s">
        <v>649</v>
      </c>
      <c r="K46" s="204"/>
      <c r="L46" s="185"/>
      <c r="M46" s="205"/>
      <c r="N46" s="185"/>
      <c r="O46" s="185"/>
      <c r="P46" s="185"/>
      <c r="Q46" s="185"/>
      <c r="R46" s="185"/>
      <c r="S46" s="193"/>
      <c r="T46" s="185"/>
      <c r="U46" s="185"/>
      <c r="V46" s="185"/>
      <c r="W46" s="185"/>
      <c r="X46" s="185"/>
      <c r="Y46" s="185"/>
      <c r="Z46" s="185"/>
      <c r="AA46" s="188"/>
      <c r="AB46" s="187"/>
      <c r="AC46" s="185"/>
      <c r="AD46" s="185"/>
      <c r="AE46" s="185"/>
      <c r="AF46" s="185"/>
      <c r="AG46" s="185"/>
      <c r="AH46" s="179"/>
      <c r="AI46" s="179"/>
      <c r="AJ46" s="179"/>
      <c r="AK46" s="179"/>
      <c r="AL46" s="179"/>
      <c r="AM46" s="179"/>
      <c r="AN46" s="179"/>
      <c r="AO46" s="179"/>
      <c r="AP46" s="179">
        <v>1</v>
      </c>
      <c r="AQ46" s="206"/>
      <c r="AR46" s="324">
        <v>148.80000000000001</v>
      </c>
      <c r="AS46" s="185"/>
      <c r="AT46" s="89" t="s">
        <v>657</v>
      </c>
      <c r="AU46" s="229">
        <v>5</v>
      </c>
    </row>
    <row r="47" spans="1:59" s="15" customFormat="1" ht="50.25" customHeight="1">
      <c r="A47" s="128">
        <v>42</v>
      </c>
      <c r="B47" s="175" t="s">
        <v>650</v>
      </c>
      <c r="C47" s="175" t="s">
        <v>251</v>
      </c>
      <c r="D47" s="173">
        <v>107</v>
      </c>
      <c r="E47" s="233" t="s">
        <v>602</v>
      </c>
      <c r="F47" s="228"/>
      <c r="G47" s="189"/>
      <c r="H47" s="190"/>
      <c r="I47" s="218" t="s">
        <v>651</v>
      </c>
      <c r="J47" s="330"/>
      <c r="K47" s="204"/>
      <c r="L47" s="185"/>
      <c r="M47" s="205"/>
      <c r="N47" s="185"/>
      <c r="O47" s="185"/>
      <c r="P47" s="185"/>
      <c r="Q47" s="185"/>
      <c r="R47" s="185"/>
      <c r="S47" s="193"/>
      <c r="T47" s="185"/>
      <c r="U47" s="185"/>
      <c r="V47" s="185"/>
      <c r="W47" s="185"/>
      <c r="X47" s="185"/>
      <c r="Y47" s="185"/>
      <c r="Z47" s="185"/>
      <c r="AA47" s="188"/>
      <c r="AB47" s="187"/>
      <c r="AC47" s="185"/>
      <c r="AD47" s="185"/>
      <c r="AE47" s="185"/>
      <c r="AF47" s="185"/>
      <c r="AG47" s="185"/>
      <c r="AH47" s="179"/>
      <c r="AI47" s="179"/>
      <c r="AJ47" s="179"/>
      <c r="AK47" s="179"/>
      <c r="AL47" s="179"/>
      <c r="AM47" s="179"/>
      <c r="AN47" s="179"/>
      <c r="AO47" s="179">
        <v>1</v>
      </c>
      <c r="AP47" s="176"/>
      <c r="AQ47" s="206"/>
      <c r="AR47" s="325"/>
      <c r="AS47" s="185"/>
      <c r="AT47" s="89" t="s">
        <v>656</v>
      </c>
      <c r="AU47" s="229">
        <v>5</v>
      </c>
    </row>
    <row r="48" spans="1:59" s="15" customFormat="1" ht="33" customHeight="1">
      <c r="A48" s="128">
        <v>43</v>
      </c>
      <c r="B48" s="175" t="s">
        <v>652</v>
      </c>
      <c r="C48" s="175" t="s">
        <v>251</v>
      </c>
      <c r="D48" s="173">
        <v>107</v>
      </c>
      <c r="E48" s="233" t="s">
        <v>602</v>
      </c>
      <c r="F48" s="235" t="s">
        <v>640</v>
      </c>
      <c r="G48" s="184"/>
      <c r="H48" s="184"/>
      <c r="I48" s="218" t="s">
        <v>653</v>
      </c>
      <c r="J48" s="137" t="s">
        <v>642</v>
      </c>
      <c r="K48" s="186"/>
      <c r="L48" s="185"/>
      <c r="M48" s="185">
        <v>133.982</v>
      </c>
      <c r="N48" s="185"/>
      <c r="O48" s="185"/>
      <c r="P48" s="185"/>
      <c r="Q48" s="185"/>
      <c r="R48" s="185"/>
      <c r="S48" s="129" t="s">
        <v>654</v>
      </c>
      <c r="T48" s="185"/>
      <c r="U48" s="185"/>
      <c r="V48" s="185"/>
      <c r="W48" s="185"/>
      <c r="X48" s="185"/>
      <c r="Y48" s="185"/>
      <c r="Z48" s="185"/>
      <c r="AA48" s="185"/>
      <c r="AB48" s="184"/>
      <c r="AC48" s="185"/>
      <c r="AD48" s="185"/>
      <c r="AE48" s="185"/>
      <c r="AF48" s="185"/>
      <c r="AG48" s="185">
        <v>1</v>
      </c>
      <c r="AH48" s="176"/>
      <c r="AI48" s="176"/>
      <c r="AJ48" s="176"/>
      <c r="AK48" s="176"/>
      <c r="AL48" s="176"/>
      <c r="AM48" s="176"/>
      <c r="AN48" s="176"/>
      <c r="AO48" s="176"/>
      <c r="AP48" s="176"/>
      <c r="AQ48" s="185"/>
      <c r="AR48" s="185"/>
      <c r="AS48" s="213"/>
      <c r="AT48" s="89"/>
      <c r="AU48" s="229">
        <v>5</v>
      </c>
      <c r="AV48" s="15">
        <f t="shared" ref="AU48:BG48" si="2">SUM(AI29:AI48)</f>
        <v>2</v>
      </c>
      <c r="AW48" s="15">
        <f t="shared" si="2"/>
        <v>2</v>
      </c>
      <c r="AX48" s="15">
        <f t="shared" si="2"/>
        <v>2</v>
      </c>
      <c r="AY48" s="15">
        <f t="shared" si="2"/>
        <v>1</v>
      </c>
      <c r="AZ48" s="15">
        <f t="shared" si="2"/>
        <v>0</v>
      </c>
      <c r="BA48" s="15">
        <f t="shared" si="2"/>
        <v>0</v>
      </c>
      <c r="BB48" s="15">
        <f t="shared" si="2"/>
        <v>2</v>
      </c>
      <c r="BC48" s="15">
        <f t="shared" si="2"/>
        <v>6</v>
      </c>
      <c r="BD48" s="15">
        <f t="shared" si="2"/>
        <v>941.02560000000005</v>
      </c>
      <c r="BE48" s="15">
        <f t="shared" si="2"/>
        <v>414.69503000000003</v>
      </c>
      <c r="BF48" s="15">
        <f t="shared" si="2"/>
        <v>232.18012999999999</v>
      </c>
      <c r="BG48" s="15">
        <f t="shared" si="2"/>
        <v>0</v>
      </c>
    </row>
    <row r="49" spans="1:47" ht="18.75">
      <c r="A49" s="323" t="s">
        <v>690</v>
      </c>
      <c r="B49" s="323"/>
      <c r="C49" s="323"/>
      <c r="D49" s="323"/>
      <c r="E49" s="323"/>
      <c r="F49" s="323"/>
      <c r="G49" s="209"/>
      <c r="H49" s="209"/>
      <c r="I49" s="210">
        <f>A48</f>
        <v>43</v>
      </c>
      <c r="AE49" s="150">
        <f t="shared" ref="AE49:AP49" si="3">SUM(AE6:AE48)</f>
        <v>3</v>
      </c>
      <c r="AF49" s="150">
        <f t="shared" si="3"/>
        <v>0</v>
      </c>
      <c r="AG49" s="150">
        <f t="shared" si="3"/>
        <v>13</v>
      </c>
      <c r="AH49" s="150">
        <f t="shared" si="3"/>
        <v>1</v>
      </c>
      <c r="AI49" s="150">
        <f t="shared" si="3"/>
        <v>4</v>
      </c>
      <c r="AJ49" s="150">
        <f t="shared" si="3"/>
        <v>4</v>
      </c>
      <c r="AK49" s="150">
        <f t="shared" si="3"/>
        <v>3</v>
      </c>
      <c r="AL49" s="150">
        <f t="shared" si="3"/>
        <v>3</v>
      </c>
      <c r="AM49" s="150">
        <f t="shared" si="3"/>
        <v>0</v>
      </c>
      <c r="AN49" s="150">
        <f t="shared" si="3"/>
        <v>1</v>
      </c>
      <c r="AO49" s="150">
        <f t="shared" si="3"/>
        <v>5</v>
      </c>
      <c r="AP49" s="150">
        <f t="shared" si="3"/>
        <v>6</v>
      </c>
      <c r="AT49" s="216"/>
      <c r="AU49" s="3"/>
    </row>
  </sheetData>
  <mergeCells count="54">
    <mergeCell ref="AU3:AU5"/>
    <mergeCell ref="A2:AU2"/>
    <mergeCell ref="A1:AU1"/>
    <mergeCell ref="A49:F49"/>
    <mergeCell ref="A3:A5"/>
    <mergeCell ref="B3:B5"/>
    <mergeCell ref="E3:E5"/>
    <mergeCell ref="F3:F5"/>
    <mergeCell ref="G3:G5"/>
    <mergeCell ref="S3:S5"/>
    <mergeCell ref="H3:H5"/>
    <mergeCell ref="I3:I5"/>
    <mergeCell ref="J3:J5"/>
    <mergeCell ref="K3:K5"/>
    <mergeCell ref="L3:L5"/>
    <mergeCell ref="M3:M5"/>
    <mergeCell ref="D3:D5"/>
    <mergeCell ref="C3:C5"/>
    <mergeCell ref="AR3:AR5"/>
    <mergeCell ref="Z3:Z5"/>
    <mergeCell ref="AA3:AA5"/>
    <mergeCell ref="AB3:AB5"/>
    <mergeCell ref="P3:P5"/>
    <mergeCell ref="Q3:Q5"/>
    <mergeCell ref="R3:R5"/>
    <mergeCell ref="T3:T5"/>
    <mergeCell ref="U3:U5"/>
    <mergeCell ref="V3:V5"/>
    <mergeCell ref="W3:W5"/>
    <mergeCell ref="X3:X5"/>
    <mergeCell ref="AG3:AP3"/>
    <mergeCell ref="Y3:Y5"/>
    <mergeCell ref="N3:N5"/>
    <mergeCell ref="AO4:AO5"/>
    <mergeCell ref="AP4:AP5"/>
    <mergeCell ref="AG4:AG5"/>
    <mergeCell ref="AE3:AE5"/>
    <mergeCell ref="AF3:AF5"/>
    <mergeCell ref="O3:O5"/>
    <mergeCell ref="AR46:AR47"/>
    <mergeCell ref="AT31:AT33"/>
    <mergeCell ref="AT36:AT37"/>
    <mergeCell ref="J46:J47"/>
    <mergeCell ref="AS3:AS5"/>
    <mergeCell ref="AT3:AT5"/>
    <mergeCell ref="AC4:AC5"/>
    <mergeCell ref="AD4:AD5"/>
    <mergeCell ref="AH4:AH5"/>
    <mergeCell ref="AI4:AI5"/>
    <mergeCell ref="AJ4:AJ5"/>
    <mergeCell ref="AK4:AL4"/>
    <mergeCell ref="AM4:AN4"/>
    <mergeCell ref="AC3:AD3"/>
    <mergeCell ref="AQ3:AQ5"/>
  </mergeCells>
  <printOptions horizontalCentered="1"/>
  <pageMargins left="0.74803149606299213" right="0.74803149606299213" top="0.27559055118110237" bottom="0.23622047244094491" header="0.55118110236220474" footer="0.15748031496062992"/>
  <pageSetup paperSize="9" scale="7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AT44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3" sqref="D3:D5"/>
    </sheetView>
  </sheetViews>
  <sheetFormatPr defaultRowHeight="15"/>
  <cols>
    <col min="1" max="1" width="4" bestFit="1" customWidth="1"/>
    <col min="2" max="2" width="12.140625" customWidth="1"/>
    <col min="3" max="3" width="15" customWidth="1"/>
    <col min="4" max="4" width="14.7109375" customWidth="1"/>
    <col min="5" max="5" width="5.28515625" customWidth="1"/>
    <col min="6" max="6" width="23.7109375" customWidth="1"/>
    <col min="7" max="7" width="22.85546875" hidden="1" customWidth="1"/>
    <col min="8" max="10" width="3.7109375" customWidth="1"/>
    <col min="11" max="19" width="3.7109375" hidden="1" customWidth="1"/>
    <col min="20" max="20" width="18.140625" customWidth="1"/>
    <col min="21" max="21" width="11.85546875" customWidth="1"/>
    <col min="22" max="22" width="10" hidden="1" customWidth="1"/>
    <col min="23" max="23" width="23.140625" customWidth="1"/>
  </cols>
  <sheetData>
    <row r="1" spans="1:22" ht="21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2" spans="1:22" ht="17.25">
      <c r="A2" s="355" t="s">
        <v>702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</row>
    <row r="3" spans="1:22" ht="15" customHeight="1">
      <c r="A3" s="297" t="s">
        <v>1</v>
      </c>
      <c r="B3" s="298" t="s">
        <v>2</v>
      </c>
      <c r="C3" s="298" t="s">
        <v>3</v>
      </c>
      <c r="D3" s="299" t="s">
        <v>4</v>
      </c>
      <c r="E3" s="297" t="s">
        <v>1</v>
      </c>
      <c r="F3" s="298" t="s">
        <v>5</v>
      </c>
      <c r="G3" s="302" t="s">
        <v>6</v>
      </c>
      <c r="H3" s="293" t="s">
        <v>398</v>
      </c>
      <c r="I3" s="293" t="s">
        <v>37</v>
      </c>
      <c r="J3" s="344" t="s">
        <v>449</v>
      </c>
      <c r="K3" s="345"/>
      <c r="L3" s="345"/>
      <c r="M3" s="345"/>
      <c r="N3" s="345"/>
      <c r="O3" s="345"/>
      <c r="P3" s="345"/>
      <c r="Q3" s="345"/>
      <c r="R3" s="345"/>
      <c r="S3" s="346"/>
      <c r="T3" s="293" t="s">
        <v>11</v>
      </c>
      <c r="U3" s="287" t="s">
        <v>247</v>
      </c>
      <c r="V3" s="287" t="s">
        <v>249</v>
      </c>
    </row>
    <row r="4" spans="1:22" ht="15" customHeight="1">
      <c r="A4" s="297"/>
      <c r="B4" s="298"/>
      <c r="C4" s="298"/>
      <c r="D4" s="300"/>
      <c r="E4" s="297"/>
      <c r="F4" s="298"/>
      <c r="G4" s="302"/>
      <c r="H4" s="294"/>
      <c r="I4" s="294"/>
      <c r="J4" s="347"/>
      <c r="K4" s="348"/>
      <c r="L4" s="348"/>
      <c r="M4" s="348"/>
      <c r="N4" s="348"/>
      <c r="O4" s="348"/>
      <c r="P4" s="348"/>
      <c r="Q4" s="348"/>
      <c r="R4" s="348"/>
      <c r="S4" s="349"/>
      <c r="T4" s="294"/>
      <c r="U4" s="288"/>
      <c r="V4" s="288"/>
    </row>
    <row r="5" spans="1:22" ht="50.25" customHeight="1">
      <c r="A5" s="297"/>
      <c r="B5" s="298"/>
      <c r="C5" s="298"/>
      <c r="D5" s="301"/>
      <c r="E5" s="297"/>
      <c r="F5" s="298"/>
      <c r="G5" s="302"/>
      <c r="H5" s="295"/>
      <c r="I5" s="295"/>
      <c r="J5" s="350"/>
      <c r="K5" s="351"/>
      <c r="L5" s="351"/>
      <c r="M5" s="351"/>
      <c r="N5" s="351"/>
      <c r="O5" s="351"/>
      <c r="P5" s="351"/>
      <c r="Q5" s="351"/>
      <c r="R5" s="351"/>
      <c r="S5" s="352"/>
      <c r="T5" s="295"/>
      <c r="U5" s="289"/>
      <c r="V5" s="289"/>
    </row>
    <row r="6" spans="1:22" ht="66" customHeight="1">
      <c r="A6" s="12">
        <v>1</v>
      </c>
      <c r="B6" s="13" t="s">
        <v>255</v>
      </c>
      <c r="C6" s="211" t="s">
        <v>694</v>
      </c>
      <c r="D6" s="59" t="s">
        <v>23</v>
      </c>
      <c r="E6" s="10">
        <v>3</v>
      </c>
      <c r="F6" s="8" t="s">
        <v>27</v>
      </c>
      <c r="G6" s="105" t="s">
        <v>441</v>
      </c>
      <c r="H6" s="171"/>
      <c r="I6" s="63"/>
      <c r="J6" s="225">
        <v>1</v>
      </c>
      <c r="K6" s="54"/>
      <c r="L6" s="54"/>
      <c r="M6" s="54"/>
      <c r="N6" s="54"/>
      <c r="O6" s="54"/>
      <c r="P6" s="54"/>
      <c r="Q6" s="54"/>
      <c r="R6" s="54"/>
      <c r="S6" s="54"/>
      <c r="T6" s="89" t="s">
        <v>416</v>
      </c>
      <c r="U6" s="11" t="s">
        <v>248</v>
      </c>
      <c r="V6" s="11" t="s">
        <v>250</v>
      </c>
    </row>
    <row r="7" spans="1:22" ht="38.25" customHeight="1">
      <c r="A7" s="12">
        <v>2</v>
      </c>
      <c r="B7" s="13" t="s">
        <v>32</v>
      </c>
      <c r="C7" s="248" t="s">
        <v>694</v>
      </c>
      <c r="D7" s="59" t="s">
        <v>33</v>
      </c>
      <c r="E7" s="20">
        <v>1</v>
      </c>
      <c r="F7" s="8" t="s">
        <v>34</v>
      </c>
      <c r="G7" s="107" t="s">
        <v>259</v>
      </c>
      <c r="H7" s="223"/>
      <c r="I7" s="224"/>
      <c r="J7" s="225">
        <v>1</v>
      </c>
      <c r="K7" s="54"/>
      <c r="L7" s="54"/>
      <c r="M7" s="54"/>
      <c r="N7" s="54"/>
      <c r="O7" s="54"/>
      <c r="P7" s="54"/>
      <c r="Q7" s="54"/>
      <c r="R7" s="54"/>
      <c r="S7" s="54"/>
      <c r="T7" s="89" t="s">
        <v>417</v>
      </c>
      <c r="U7" s="11" t="s">
        <v>248</v>
      </c>
      <c r="V7" s="11" t="s">
        <v>250</v>
      </c>
    </row>
    <row r="8" spans="1:22" ht="79.5" customHeight="1">
      <c r="A8" s="12">
        <v>3</v>
      </c>
      <c r="B8" s="13" t="s">
        <v>38</v>
      </c>
      <c r="C8" s="248" t="s">
        <v>694</v>
      </c>
      <c r="D8" s="59" t="s">
        <v>33</v>
      </c>
      <c r="E8" s="20">
        <v>1</v>
      </c>
      <c r="F8" s="8" t="s">
        <v>39</v>
      </c>
      <c r="G8" s="107" t="s">
        <v>40</v>
      </c>
      <c r="H8" s="223"/>
      <c r="I8" s="224"/>
      <c r="J8" s="225">
        <v>1</v>
      </c>
      <c r="K8" s="54"/>
      <c r="L8" s="54"/>
      <c r="M8" s="54"/>
      <c r="N8" s="54"/>
      <c r="O8" s="54"/>
      <c r="P8" s="54"/>
      <c r="Q8" s="54"/>
      <c r="R8" s="54"/>
      <c r="S8" s="54"/>
      <c r="T8" s="89" t="s">
        <v>436</v>
      </c>
      <c r="U8" s="11" t="s">
        <v>248</v>
      </c>
      <c r="V8" s="11" t="s">
        <v>250</v>
      </c>
    </row>
    <row r="9" spans="1:22" ht="51" customHeight="1">
      <c r="A9" s="12">
        <v>4</v>
      </c>
      <c r="B9" s="13" t="s">
        <v>41</v>
      </c>
      <c r="C9" s="248" t="s">
        <v>694</v>
      </c>
      <c r="D9" s="59" t="s">
        <v>42</v>
      </c>
      <c r="E9" s="20">
        <v>1</v>
      </c>
      <c r="F9" s="8" t="s">
        <v>43</v>
      </c>
      <c r="G9" s="107" t="s">
        <v>292</v>
      </c>
      <c r="H9" s="223"/>
      <c r="I9" s="224"/>
      <c r="J9" s="225">
        <v>1</v>
      </c>
      <c r="K9" s="54"/>
      <c r="L9" s="54"/>
      <c r="M9" s="54"/>
      <c r="N9" s="54"/>
      <c r="O9" s="54"/>
      <c r="P9" s="54"/>
      <c r="Q9" s="54"/>
      <c r="R9" s="54"/>
      <c r="S9" s="54"/>
      <c r="T9" s="89" t="s">
        <v>437</v>
      </c>
      <c r="U9" s="11" t="s">
        <v>248</v>
      </c>
      <c r="V9" s="11" t="s">
        <v>250</v>
      </c>
    </row>
    <row r="10" spans="1:22" ht="33" customHeight="1">
      <c r="A10" s="12">
        <v>5</v>
      </c>
      <c r="B10" s="13" t="s">
        <v>274</v>
      </c>
      <c r="C10" s="211" t="s">
        <v>694</v>
      </c>
      <c r="D10" s="60" t="s">
        <v>66</v>
      </c>
      <c r="E10" s="20">
        <v>2</v>
      </c>
      <c r="F10" s="6" t="s">
        <v>68</v>
      </c>
      <c r="G10" s="106" t="s">
        <v>260</v>
      </c>
      <c r="H10" s="171"/>
      <c r="I10" s="63"/>
      <c r="J10" s="225">
        <v>1</v>
      </c>
      <c r="K10" s="78"/>
      <c r="L10" s="54"/>
      <c r="M10" s="54"/>
      <c r="N10" s="54"/>
      <c r="O10" s="54"/>
      <c r="P10" s="54"/>
      <c r="Q10" s="54"/>
      <c r="R10" s="54"/>
      <c r="S10" s="54"/>
      <c r="T10" s="89" t="s">
        <v>422</v>
      </c>
      <c r="U10" s="11" t="s">
        <v>248</v>
      </c>
      <c r="V10" s="11" t="s">
        <v>250</v>
      </c>
    </row>
    <row r="11" spans="1:22" ht="33" customHeight="1">
      <c r="A11" s="12">
        <v>6</v>
      </c>
      <c r="B11" s="13" t="s">
        <v>94</v>
      </c>
      <c r="C11" s="248" t="s">
        <v>250</v>
      </c>
      <c r="D11" s="59" t="s">
        <v>91</v>
      </c>
      <c r="E11" s="20">
        <v>1</v>
      </c>
      <c r="F11" s="8" t="s">
        <v>95</v>
      </c>
      <c r="G11" s="107" t="s">
        <v>83</v>
      </c>
      <c r="H11" s="226"/>
      <c r="I11" s="224"/>
      <c r="J11" s="225">
        <v>1</v>
      </c>
      <c r="K11" s="78"/>
      <c r="L11" s="78"/>
      <c r="M11" s="78"/>
      <c r="N11" s="54"/>
      <c r="O11" s="54"/>
      <c r="P11" s="54"/>
      <c r="Q11" s="54"/>
      <c r="R11" s="54"/>
      <c r="S11" s="54"/>
      <c r="T11" s="99" t="s">
        <v>418</v>
      </c>
      <c r="U11" s="11" t="s">
        <v>248</v>
      </c>
      <c r="V11" s="11" t="s">
        <v>250</v>
      </c>
    </row>
    <row r="12" spans="1:22" ht="33" customHeight="1">
      <c r="A12" s="12">
        <v>7</v>
      </c>
      <c r="B12" s="13" t="s">
        <v>182</v>
      </c>
      <c r="C12" s="249" t="s">
        <v>699</v>
      </c>
      <c r="D12" s="59" t="s">
        <v>183</v>
      </c>
      <c r="E12" s="20">
        <v>1</v>
      </c>
      <c r="F12" s="8" t="s">
        <v>184</v>
      </c>
      <c r="G12" s="89" t="s">
        <v>415</v>
      </c>
      <c r="H12" s="226"/>
      <c r="I12" s="12"/>
      <c r="J12" s="225">
        <v>1</v>
      </c>
      <c r="K12" s="79"/>
      <c r="L12" s="79"/>
      <c r="M12" s="79"/>
      <c r="N12" s="79"/>
      <c r="O12" s="79"/>
      <c r="P12" s="79"/>
      <c r="Q12" s="79"/>
      <c r="R12" s="79"/>
      <c r="S12" s="79"/>
      <c r="T12" s="89" t="s">
        <v>419</v>
      </c>
      <c r="U12" s="11" t="s">
        <v>248</v>
      </c>
      <c r="V12" s="11" t="s">
        <v>251</v>
      </c>
    </row>
    <row r="13" spans="1:22" ht="33" customHeight="1">
      <c r="A13" s="12">
        <v>8</v>
      </c>
      <c r="B13" s="13" t="s">
        <v>204</v>
      </c>
      <c r="C13" s="249" t="s">
        <v>699</v>
      </c>
      <c r="D13" s="59" t="s">
        <v>205</v>
      </c>
      <c r="E13" s="20">
        <v>1</v>
      </c>
      <c r="F13" s="8" t="s">
        <v>206</v>
      </c>
      <c r="G13" s="89" t="s">
        <v>192</v>
      </c>
      <c r="H13" s="226"/>
      <c r="I13" s="12"/>
      <c r="J13" s="225">
        <v>1</v>
      </c>
      <c r="K13" s="76"/>
      <c r="L13" s="76"/>
      <c r="M13" s="65"/>
      <c r="N13" s="65"/>
      <c r="O13" s="65"/>
      <c r="P13" s="65"/>
      <c r="Q13" s="65"/>
      <c r="R13" s="65"/>
      <c r="S13" s="65"/>
      <c r="T13" s="89" t="s">
        <v>419</v>
      </c>
      <c r="U13" s="11" t="s">
        <v>248</v>
      </c>
      <c r="V13" s="11" t="s">
        <v>251</v>
      </c>
    </row>
    <row r="14" spans="1:22">
      <c r="A14" s="318" t="s">
        <v>700</v>
      </c>
      <c r="B14" s="319"/>
      <c r="C14" s="319"/>
      <c r="D14" s="320"/>
      <c r="E14" s="321"/>
      <c r="F14" s="322"/>
      <c r="G14" s="3"/>
      <c r="H14" s="35">
        <f t="shared" ref="H14:S14" si="0">SUM(H6:H13)</f>
        <v>0</v>
      </c>
      <c r="I14" s="35">
        <f t="shared" si="0"/>
        <v>0</v>
      </c>
      <c r="J14" s="35">
        <f t="shared" si="0"/>
        <v>8</v>
      </c>
      <c r="K14" s="35">
        <f t="shared" si="0"/>
        <v>0</v>
      </c>
      <c r="L14" s="35">
        <f t="shared" si="0"/>
        <v>0</v>
      </c>
      <c r="M14" s="35">
        <f t="shared" si="0"/>
        <v>0</v>
      </c>
      <c r="N14" s="35">
        <f t="shared" si="0"/>
        <v>0</v>
      </c>
      <c r="O14" s="35">
        <f t="shared" si="0"/>
        <v>0</v>
      </c>
      <c r="P14" s="35">
        <f t="shared" si="0"/>
        <v>0</v>
      </c>
      <c r="Q14" s="35">
        <f t="shared" si="0"/>
        <v>0</v>
      </c>
      <c r="R14" s="35">
        <f t="shared" si="0"/>
        <v>0</v>
      </c>
      <c r="S14" s="35">
        <f t="shared" si="0"/>
        <v>0</v>
      </c>
      <c r="T14" s="3"/>
      <c r="U14" s="3"/>
      <c r="V14" s="3"/>
    </row>
    <row r="15" spans="1:22">
      <c r="A15" s="252"/>
      <c r="B15" s="253"/>
      <c r="C15" s="253"/>
      <c r="D15" s="253"/>
      <c r="E15" s="254"/>
      <c r="F15" s="254"/>
      <c r="G15" s="255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5"/>
      <c r="U15" s="255"/>
      <c r="V15" s="255"/>
    </row>
    <row r="16" spans="1:22" ht="17.25">
      <c r="A16" s="354" t="s">
        <v>703</v>
      </c>
      <c r="B16" s="354"/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</row>
    <row r="17" spans="1:46" ht="15" customHeight="1">
      <c r="A17" s="297" t="s">
        <v>1</v>
      </c>
      <c r="B17" s="298" t="s">
        <v>2</v>
      </c>
      <c r="C17" s="298" t="s">
        <v>3</v>
      </c>
      <c r="D17" s="302" t="s">
        <v>4</v>
      </c>
      <c r="E17" s="297" t="s">
        <v>1</v>
      </c>
      <c r="F17" s="298" t="s">
        <v>5</v>
      </c>
      <c r="G17" s="302" t="s">
        <v>6</v>
      </c>
      <c r="H17" s="297" t="s">
        <v>398</v>
      </c>
      <c r="I17" s="297" t="s">
        <v>37</v>
      </c>
      <c r="J17" s="296" t="s">
        <v>449</v>
      </c>
      <c r="K17" s="296"/>
      <c r="L17" s="296"/>
      <c r="M17" s="296"/>
      <c r="N17" s="296"/>
      <c r="O17" s="296"/>
      <c r="P17" s="296"/>
      <c r="Q17" s="296"/>
      <c r="R17" s="296"/>
      <c r="S17" s="296"/>
      <c r="T17" s="297" t="s">
        <v>11</v>
      </c>
      <c r="U17" s="332" t="s">
        <v>247</v>
      </c>
      <c r="V17" s="288" t="s">
        <v>249</v>
      </c>
    </row>
    <row r="18" spans="1:46" ht="15" customHeight="1">
      <c r="A18" s="297"/>
      <c r="B18" s="298"/>
      <c r="C18" s="298"/>
      <c r="D18" s="302"/>
      <c r="E18" s="297"/>
      <c r="F18" s="298"/>
      <c r="G18" s="302"/>
      <c r="H18" s="297"/>
      <c r="I18" s="297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7"/>
      <c r="U18" s="332"/>
      <c r="V18" s="288"/>
    </row>
    <row r="19" spans="1:46" ht="50.25" customHeight="1">
      <c r="A19" s="297"/>
      <c r="B19" s="298"/>
      <c r="C19" s="298"/>
      <c r="D19" s="302"/>
      <c r="E19" s="297"/>
      <c r="F19" s="298"/>
      <c r="G19" s="302"/>
      <c r="H19" s="297"/>
      <c r="I19" s="297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7"/>
      <c r="U19" s="332"/>
      <c r="V19" s="289"/>
    </row>
    <row r="20" spans="1:46" ht="23.1" customHeight="1">
      <c r="A20" s="24">
        <v>1</v>
      </c>
      <c r="B20" s="67" t="s">
        <v>384</v>
      </c>
      <c r="C20" s="246" t="s">
        <v>698</v>
      </c>
      <c r="D20" s="41" t="s">
        <v>361</v>
      </c>
      <c r="E20" s="30">
        <v>1</v>
      </c>
      <c r="F20" s="41" t="s">
        <v>362</v>
      </c>
      <c r="G20" s="96" t="s">
        <v>431</v>
      </c>
      <c r="H20" s="46"/>
      <c r="I20" s="46"/>
      <c r="J20" s="225">
        <v>1</v>
      </c>
      <c r="K20" s="54"/>
      <c r="L20" s="54"/>
      <c r="M20" s="54"/>
      <c r="N20" s="54"/>
      <c r="O20" s="54"/>
      <c r="P20" s="54"/>
      <c r="Q20" s="54"/>
      <c r="R20" s="54"/>
      <c r="S20" s="54"/>
      <c r="T20" s="103"/>
      <c r="U20" s="126" t="s">
        <v>338</v>
      </c>
      <c r="V20" s="90" t="s">
        <v>358</v>
      </c>
    </row>
    <row r="21" spans="1:46" ht="16.5">
      <c r="A21" s="24">
        <v>2</v>
      </c>
      <c r="B21" s="50" t="s">
        <v>378</v>
      </c>
      <c r="C21" s="245" t="s">
        <v>577</v>
      </c>
      <c r="D21" s="8" t="s">
        <v>345</v>
      </c>
      <c r="E21" s="225">
        <v>1</v>
      </c>
      <c r="F21" s="8" t="s">
        <v>347</v>
      </c>
      <c r="G21" s="119" t="s">
        <v>426</v>
      </c>
      <c r="H21" s="46"/>
      <c r="I21" s="46"/>
      <c r="J21" s="225">
        <v>1</v>
      </c>
      <c r="K21" s="55"/>
      <c r="L21" s="55"/>
      <c r="M21" s="57"/>
      <c r="N21" s="55"/>
      <c r="O21" s="55"/>
      <c r="P21" s="55"/>
      <c r="Q21" s="55"/>
      <c r="R21" s="55"/>
      <c r="S21" s="55"/>
      <c r="T21" s="103" t="s">
        <v>419</v>
      </c>
      <c r="U21" s="126" t="s">
        <v>338</v>
      </c>
      <c r="V21" s="90" t="s">
        <v>359</v>
      </c>
    </row>
    <row r="22" spans="1:46" ht="33" customHeight="1">
      <c r="A22" s="24">
        <v>3</v>
      </c>
      <c r="B22" s="50" t="s">
        <v>379</v>
      </c>
      <c r="C22" s="245" t="s">
        <v>577</v>
      </c>
      <c r="D22" s="8" t="s">
        <v>348</v>
      </c>
      <c r="E22" s="225">
        <v>1</v>
      </c>
      <c r="F22" s="8" t="s">
        <v>349</v>
      </c>
      <c r="G22" s="119" t="s">
        <v>350</v>
      </c>
      <c r="H22" s="46"/>
      <c r="I22" s="46"/>
      <c r="J22" s="225">
        <v>1</v>
      </c>
      <c r="K22" s="55"/>
      <c r="L22" s="55"/>
      <c r="M22" s="57"/>
      <c r="N22" s="55"/>
      <c r="O22" s="55"/>
      <c r="P22" s="55"/>
      <c r="Q22" s="55"/>
      <c r="R22" s="55"/>
      <c r="S22" s="55"/>
      <c r="T22" s="103" t="s">
        <v>419</v>
      </c>
      <c r="U22" s="126" t="s">
        <v>338</v>
      </c>
      <c r="V22" s="90" t="s">
        <v>359</v>
      </c>
    </row>
    <row r="23" spans="1:46" ht="16.5">
      <c r="A23" s="24">
        <v>4</v>
      </c>
      <c r="B23" s="67" t="s">
        <v>388</v>
      </c>
      <c r="C23" s="246" t="s">
        <v>583</v>
      </c>
      <c r="D23" s="41" t="s">
        <v>371</v>
      </c>
      <c r="E23" s="32">
        <v>1</v>
      </c>
      <c r="F23" s="47" t="s">
        <v>372</v>
      </c>
      <c r="G23" s="86" t="s">
        <v>400</v>
      </c>
      <c r="H23" s="46"/>
      <c r="I23" s="46"/>
      <c r="J23" s="225">
        <v>1</v>
      </c>
      <c r="K23" s="54"/>
      <c r="L23" s="54"/>
      <c r="M23" s="54"/>
      <c r="N23" s="54"/>
      <c r="O23" s="54"/>
      <c r="P23" s="54"/>
      <c r="Q23" s="54"/>
      <c r="R23" s="54"/>
      <c r="S23" s="54"/>
      <c r="T23" s="103" t="s">
        <v>421</v>
      </c>
      <c r="U23" s="126" t="s">
        <v>338</v>
      </c>
      <c r="V23" s="11" t="s">
        <v>369</v>
      </c>
    </row>
    <row r="24" spans="1:46" ht="23.1" customHeight="1">
      <c r="A24" s="24">
        <v>5</v>
      </c>
      <c r="B24" s="49" t="s">
        <v>339</v>
      </c>
      <c r="C24" s="247" t="s">
        <v>697</v>
      </c>
      <c r="D24" s="8" t="s">
        <v>341</v>
      </c>
      <c r="E24" s="9">
        <v>1</v>
      </c>
      <c r="F24" s="8" t="s">
        <v>342</v>
      </c>
      <c r="G24" s="120" t="s">
        <v>343</v>
      </c>
      <c r="H24" s="46"/>
      <c r="I24" s="46"/>
      <c r="J24" s="225">
        <v>1</v>
      </c>
      <c r="K24" s="54"/>
      <c r="L24" s="54"/>
      <c r="M24" s="54"/>
      <c r="N24" s="54"/>
      <c r="O24" s="54"/>
      <c r="P24" s="54"/>
      <c r="Q24" s="54"/>
      <c r="R24" s="54"/>
      <c r="S24" s="54"/>
      <c r="T24" s="103" t="s">
        <v>449</v>
      </c>
      <c r="U24" s="88" t="s">
        <v>338</v>
      </c>
      <c r="V24" s="11" t="s">
        <v>252</v>
      </c>
    </row>
    <row r="25" spans="1:46">
      <c r="A25" s="323" t="s">
        <v>701</v>
      </c>
      <c r="B25" s="323"/>
      <c r="C25" s="323"/>
      <c r="D25" s="323"/>
      <c r="E25" s="169"/>
      <c r="F25" s="3"/>
      <c r="G25" s="3"/>
      <c r="H25" s="227">
        <f t="shared" ref="H25:S25" si="1">SUM(H20:H24)</f>
        <v>0</v>
      </c>
      <c r="I25" s="227">
        <f t="shared" si="1"/>
        <v>0</v>
      </c>
      <c r="J25" s="227">
        <f t="shared" si="1"/>
        <v>5</v>
      </c>
      <c r="K25" s="227">
        <f t="shared" si="1"/>
        <v>0</v>
      </c>
      <c r="L25" s="227">
        <f t="shared" si="1"/>
        <v>0</v>
      </c>
      <c r="M25" s="227">
        <f t="shared" si="1"/>
        <v>0</v>
      </c>
      <c r="N25" s="227">
        <f t="shared" si="1"/>
        <v>0</v>
      </c>
      <c r="O25" s="227">
        <f t="shared" si="1"/>
        <v>0</v>
      </c>
      <c r="P25" s="227">
        <f t="shared" si="1"/>
        <v>0</v>
      </c>
      <c r="Q25" s="227">
        <f t="shared" si="1"/>
        <v>0</v>
      </c>
      <c r="R25" s="227">
        <f t="shared" si="1"/>
        <v>0</v>
      </c>
      <c r="S25" s="227">
        <f t="shared" si="1"/>
        <v>0</v>
      </c>
      <c r="T25" s="3"/>
      <c r="U25" s="3"/>
      <c r="V25" s="3"/>
    </row>
    <row r="26" spans="1:46">
      <c r="A26" s="256"/>
      <c r="B26" s="256"/>
      <c r="C26" s="256"/>
      <c r="D26" s="256"/>
      <c r="E26" s="256"/>
      <c r="F26" s="255"/>
      <c r="G26" s="255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5"/>
      <c r="U26" s="255"/>
      <c r="V26" s="255"/>
    </row>
    <row r="27" spans="1:46" s="232" customFormat="1" ht="23.25">
      <c r="A27" s="353" t="s">
        <v>655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0"/>
      <c r="AQ27" s="230"/>
      <c r="AR27" s="230"/>
      <c r="AS27" s="230"/>
      <c r="AT27" s="231"/>
    </row>
    <row r="28" spans="1:46" ht="15" customHeight="1">
      <c r="A28" s="297" t="s">
        <v>1</v>
      </c>
      <c r="B28" s="298" t="s">
        <v>2</v>
      </c>
      <c r="C28" s="298" t="s">
        <v>3</v>
      </c>
      <c r="D28" s="299" t="s">
        <v>4</v>
      </c>
      <c r="E28" s="297" t="s">
        <v>1</v>
      </c>
      <c r="F28" s="298" t="s">
        <v>5</v>
      </c>
      <c r="G28" s="302" t="s">
        <v>6</v>
      </c>
      <c r="H28" s="293" t="s">
        <v>398</v>
      </c>
      <c r="I28" s="293" t="s">
        <v>37</v>
      </c>
      <c r="J28" s="344" t="s">
        <v>449</v>
      </c>
      <c r="K28" s="345"/>
      <c r="L28" s="345"/>
      <c r="M28" s="345"/>
      <c r="N28" s="345"/>
      <c r="O28" s="345"/>
      <c r="P28" s="345"/>
      <c r="Q28" s="345"/>
      <c r="R28" s="345"/>
      <c r="S28" s="346"/>
      <c r="T28" s="293" t="s">
        <v>11</v>
      </c>
      <c r="U28" s="287" t="s">
        <v>247</v>
      </c>
      <c r="V28" s="287" t="s">
        <v>249</v>
      </c>
    </row>
    <row r="29" spans="1:46" ht="15" customHeight="1">
      <c r="A29" s="297"/>
      <c r="B29" s="298"/>
      <c r="C29" s="298"/>
      <c r="D29" s="300"/>
      <c r="E29" s="297"/>
      <c r="F29" s="298"/>
      <c r="G29" s="302"/>
      <c r="H29" s="294"/>
      <c r="I29" s="294"/>
      <c r="J29" s="347"/>
      <c r="K29" s="348"/>
      <c r="L29" s="348"/>
      <c r="M29" s="348"/>
      <c r="N29" s="348"/>
      <c r="O29" s="348"/>
      <c r="P29" s="348"/>
      <c r="Q29" s="348"/>
      <c r="R29" s="348"/>
      <c r="S29" s="349"/>
      <c r="T29" s="294"/>
      <c r="U29" s="288"/>
      <c r="V29" s="288"/>
    </row>
    <row r="30" spans="1:46" ht="50.25" customHeight="1">
      <c r="A30" s="297"/>
      <c r="B30" s="298"/>
      <c r="C30" s="298"/>
      <c r="D30" s="301"/>
      <c r="E30" s="297"/>
      <c r="F30" s="298"/>
      <c r="G30" s="302"/>
      <c r="H30" s="295"/>
      <c r="I30" s="295"/>
      <c r="J30" s="350"/>
      <c r="K30" s="351"/>
      <c r="L30" s="351"/>
      <c r="M30" s="351"/>
      <c r="N30" s="351"/>
      <c r="O30" s="351"/>
      <c r="P30" s="351"/>
      <c r="Q30" s="351"/>
      <c r="R30" s="351"/>
      <c r="S30" s="352"/>
      <c r="T30" s="295"/>
      <c r="U30" s="289"/>
      <c r="V30" s="289"/>
    </row>
    <row r="31" spans="1:46" ht="36" customHeight="1">
      <c r="A31" s="225">
        <v>1</v>
      </c>
      <c r="B31" s="175" t="s">
        <v>533</v>
      </c>
      <c r="C31" s="211" t="s">
        <v>252</v>
      </c>
      <c r="D31" s="243"/>
      <c r="E31" s="3">
        <v>1</v>
      </c>
      <c r="F31" s="251" t="s">
        <v>534</v>
      </c>
      <c r="G31" s="3"/>
      <c r="H31" s="3"/>
      <c r="I31" s="3"/>
      <c r="J31" s="9">
        <v>1</v>
      </c>
      <c r="K31" s="3"/>
      <c r="L31" s="3"/>
      <c r="M31" s="3"/>
      <c r="N31" s="3"/>
      <c r="O31" s="3"/>
      <c r="P31" s="3"/>
      <c r="Q31" s="3"/>
      <c r="R31" s="3"/>
      <c r="S31" s="3"/>
      <c r="T31" s="3" t="s">
        <v>449</v>
      </c>
      <c r="U31" s="3" t="s">
        <v>695</v>
      </c>
      <c r="V31" s="3"/>
    </row>
    <row r="32" spans="1:46" ht="47.25" customHeight="1">
      <c r="A32" s="225">
        <v>2</v>
      </c>
      <c r="B32" s="175" t="s">
        <v>549</v>
      </c>
      <c r="C32" s="211" t="s">
        <v>252</v>
      </c>
      <c r="D32" s="243"/>
      <c r="E32" s="3">
        <v>1</v>
      </c>
      <c r="F32" s="251" t="s">
        <v>550</v>
      </c>
      <c r="G32" s="3"/>
      <c r="H32" s="3"/>
      <c r="I32" s="3"/>
      <c r="J32" s="9">
        <v>1</v>
      </c>
      <c r="K32" s="3"/>
      <c r="L32" s="3"/>
      <c r="M32" s="3"/>
      <c r="N32" s="3"/>
      <c r="O32" s="3"/>
      <c r="P32" s="3"/>
      <c r="Q32" s="3"/>
      <c r="R32" s="3"/>
      <c r="S32" s="3"/>
      <c r="T32" s="3" t="s">
        <v>449</v>
      </c>
      <c r="U32" s="3" t="s">
        <v>695</v>
      </c>
      <c r="V32" s="3"/>
    </row>
    <row r="33" spans="1:22" ht="45">
      <c r="A33" s="225">
        <v>3</v>
      </c>
      <c r="B33" s="175" t="s">
        <v>606</v>
      </c>
      <c r="C33" s="235" t="s">
        <v>602</v>
      </c>
      <c r="D33" s="239" t="s">
        <v>607</v>
      </c>
      <c r="E33" s="3">
        <v>1</v>
      </c>
      <c r="F33" s="251" t="s">
        <v>608</v>
      </c>
      <c r="G33" s="3"/>
      <c r="H33" s="3"/>
      <c r="I33" s="3"/>
      <c r="J33" s="9">
        <v>1</v>
      </c>
      <c r="K33" s="3"/>
      <c r="L33" s="3"/>
      <c r="M33" s="3"/>
      <c r="N33" s="3"/>
      <c r="O33" s="3"/>
      <c r="P33" s="3"/>
      <c r="Q33" s="3"/>
      <c r="R33" s="3"/>
      <c r="S33" s="3"/>
      <c r="T33" s="3" t="s">
        <v>449</v>
      </c>
      <c r="U33" s="3" t="s">
        <v>695</v>
      </c>
      <c r="V33" s="3"/>
    </row>
    <row r="34" spans="1:22" ht="21.75" customHeight="1">
      <c r="A34" s="225">
        <v>4</v>
      </c>
      <c r="B34" s="175" t="s">
        <v>639</v>
      </c>
      <c r="C34" s="235" t="s">
        <v>602</v>
      </c>
      <c r="D34" s="235" t="s">
        <v>640</v>
      </c>
      <c r="E34" s="3">
        <v>1</v>
      </c>
      <c r="F34" s="251" t="s">
        <v>641</v>
      </c>
      <c r="G34" s="3"/>
      <c r="H34" s="3"/>
      <c r="I34" s="3"/>
      <c r="J34" s="9">
        <v>1</v>
      </c>
      <c r="K34" s="3"/>
      <c r="L34" s="3"/>
      <c r="M34" s="3"/>
      <c r="N34" s="3"/>
      <c r="O34" s="3"/>
      <c r="P34" s="3"/>
      <c r="Q34" s="3"/>
      <c r="R34" s="3"/>
      <c r="S34" s="3"/>
      <c r="T34" s="3" t="s">
        <v>449</v>
      </c>
      <c r="U34" s="3" t="s">
        <v>695</v>
      </c>
      <c r="V34" s="3"/>
    </row>
    <row r="35" spans="1:22" ht="20.25" customHeight="1">
      <c r="A35" s="225">
        <v>5</v>
      </c>
      <c r="B35" s="175" t="s">
        <v>652</v>
      </c>
      <c r="C35" s="235" t="s">
        <v>602</v>
      </c>
      <c r="D35" s="235" t="s">
        <v>640</v>
      </c>
      <c r="E35" s="3">
        <v>1</v>
      </c>
      <c r="F35" s="251" t="s">
        <v>653</v>
      </c>
      <c r="G35" s="3"/>
      <c r="H35" s="3"/>
      <c r="I35" s="3"/>
      <c r="J35" s="9">
        <v>1</v>
      </c>
      <c r="K35" s="3"/>
      <c r="L35" s="3"/>
      <c r="M35" s="3"/>
      <c r="N35" s="3"/>
      <c r="O35" s="3"/>
      <c r="P35" s="3"/>
      <c r="Q35" s="3"/>
      <c r="R35" s="3"/>
      <c r="S35" s="3"/>
      <c r="T35" s="3" t="s">
        <v>449</v>
      </c>
      <c r="U35" s="3" t="s">
        <v>695</v>
      </c>
      <c r="V35" s="3"/>
    </row>
    <row r="36" spans="1:22" ht="50.25" customHeight="1">
      <c r="A36" s="225">
        <v>6</v>
      </c>
      <c r="B36" s="241" t="s">
        <v>570</v>
      </c>
      <c r="C36" s="144" t="s">
        <v>577</v>
      </c>
      <c r="D36" s="3"/>
      <c r="E36" s="3">
        <v>1</v>
      </c>
      <c r="F36" s="250" t="s">
        <v>571</v>
      </c>
      <c r="G36" s="3"/>
      <c r="H36" s="3"/>
      <c r="I36" s="3"/>
      <c r="J36" s="9">
        <v>1</v>
      </c>
      <c r="K36" s="3"/>
      <c r="L36" s="3"/>
      <c r="M36" s="3"/>
      <c r="N36" s="3"/>
      <c r="O36" s="3"/>
      <c r="P36" s="3"/>
      <c r="Q36" s="3"/>
      <c r="R36" s="3"/>
      <c r="S36" s="3"/>
      <c r="T36" s="3" t="s">
        <v>449</v>
      </c>
      <c r="U36" s="3" t="s">
        <v>695</v>
      </c>
      <c r="V36" s="3"/>
    </row>
    <row r="37" spans="1:22" ht="48" customHeight="1">
      <c r="A37" s="225">
        <v>7</v>
      </c>
      <c r="B37" s="241" t="s">
        <v>573</v>
      </c>
      <c r="C37" s="144" t="s">
        <v>577</v>
      </c>
      <c r="D37" s="3"/>
      <c r="E37" s="3">
        <v>1</v>
      </c>
      <c r="F37" s="250" t="s">
        <v>574</v>
      </c>
      <c r="G37" s="3"/>
      <c r="H37" s="3"/>
      <c r="I37" s="3"/>
      <c r="J37" s="9">
        <v>1</v>
      </c>
      <c r="K37" s="3"/>
      <c r="L37" s="3"/>
      <c r="M37" s="3"/>
      <c r="N37" s="3"/>
      <c r="O37" s="3"/>
      <c r="P37" s="3"/>
      <c r="Q37" s="3"/>
      <c r="R37" s="3"/>
      <c r="S37" s="3"/>
      <c r="T37" s="3" t="s">
        <v>449</v>
      </c>
      <c r="U37" s="3" t="s">
        <v>695</v>
      </c>
      <c r="V37" s="3"/>
    </row>
    <row r="38" spans="1:22" ht="23.25">
      <c r="A38" s="225">
        <v>8</v>
      </c>
      <c r="B38" s="240" t="s">
        <v>500</v>
      </c>
      <c r="C38" s="234" t="s">
        <v>694</v>
      </c>
      <c r="D38" s="142" t="s">
        <v>501</v>
      </c>
      <c r="E38" s="3">
        <v>1</v>
      </c>
      <c r="F38" s="221" t="s">
        <v>502</v>
      </c>
      <c r="G38" s="3"/>
      <c r="H38" s="3"/>
      <c r="I38" s="3"/>
      <c r="J38" s="9">
        <v>1</v>
      </c>
      <c r="K38" s="3"/>
      <c r="L38" s="3"/>
      <c r="M38" s="3"/>
      <c r="N38" s="3"/>
      <c r="O38" s="3"/>
      <c r="P38" s="3"/>
      <c r="Q38" s="3"/>
      <c r="R38" s="3"/>
      <c r="S38" s="3"/>
      <c r="T38" s="3" t="s">
        <v>449</v>
      </c>
      <c r="U38" s="3" t="s">
        <v>695</v>
      </c>
      <c r="V38" s="3"/>
    </row>
    <row r="39" spans="1:22" ht="24">
      <c r="A39" s="225">
        <v>9</v>
      </c>
      <c r="B39" s="240" t="s">
        <v>520</v>
      </c>
      <c r="C39" s="242" t="s">
        <v>694</v>
      </c>
      <c r="D39" s="142" t="s">
        <v>518</v>
      </c>
      <c r="E39" s="3">
        <v>1</v>
      </c>
      <c r="F39" s="221" t="s">
        <v>521</v>
      </c>
      <c r="G39" s="3"/>
      <c r="H39" s="3"/>
      <c r="I39" s="3"/>
      <c r="J39" s="9">
        <v>1</v>
      </c>
      <c r="K39" s="3"/>
      <c r="L39" s="3"/>
      <c r="M39" s="3"/>
      <c r="N39" s="3"/>
      <c r="O39" s="3"/>
      <c r="P39" s="3"/>
      <c r="Q39" s="3"/>
      <c r="R39" s="3"/>
      <c r="S39" s="3"/>
      <c r="T39" s="217" t="s">
        <v>692</v>
      </c>
      <c r="U39" s="3" t="s">
        <v>695</v>
      </c>
      <c r="V39" s="3"/>
    </row>
    <row r="40" spans="1:22" ht="24">
      <c r="A40" s="225">
        <v>10</v>
      </c>
      <c r="B40" s="240" t="s">
        <v>522</v>
      </c>
      <c r="C40" s="242" t="s">
        <v>694</v>
      </c>
      <c r="D40" s="142" t="s">
        <v>518</v>
      </c>
      <c r="E40" s="3">
        <v>1</v>
      </c>
      <c r="F40" s="221" t="s">
        <v>523</v>
      </c>
      <c r="G40" s="3"/>
      <c r="H40" s="3"/>
      <c r="I40" s="3"/>
      <c r="J40" s="9">
        <v>1</v>
      </c>
      <c r="K40" s="3"/>
      <c r="L40" s="3"/>
      <c r="M40" s="3"/>
      <c r="N40" s="3"/>
      <c r="O40" s="3"/>
      <c r="P40" s="3"/>
      <c r="Q40" s="3"/>
      <c r="R40" s="3"/>
      <c r="S40" s="3"/>
      <c r="T40" s="217" t="s">
        <v>524</v>
      </c>
      <c r="U40" s="3" t="s">
        <v>695</v>
      </c>
      <c r="V40" s="3"/>
    </row>
    <row r="41" spans="1:22" ht="38.25" customHeight="1">
      <c r="A41" s="225">
        <v>11</v>
      </c>
      <c r="B41" s="240" t="s">
        <v>530</v>
      </c>
      <c r="C41" s="242" t="s">
        <v>694</v>
      </c>
      <c r="D41" s="142" t="s">
        <v>526</v>
      </c>
      <c r="E41" s="3">
        <v>1</v>
      </c>
      <c r="F41" s="221" t="s">
        <v>531</v>
      </c>
      <c r="G41" s="3"/>
      <c r="H41" s="3"/>
      <c r="I41" s="3"/>
      <c r="J41" s="9">
        <v>1</v>
      </c>
      <c r="K41" s="3"/>
      <c r="L41" s="3"/>
      <c r="M41" s="3"/>
      <c r="N41" s="3"/>
      <c r="O41" s="3"/>
      <c r="P41" s="3"/>
      <c r="Q41" s="3"/>
      <c r="R41" s="3"/>
      <c r="S41" s="3"/>
      <c r="T41" s="3" t="s">
        <v>449</v>
      </c>
      <c r="U41" s="3" t="s">
        <v>695</v>
      </c>
      <c r="V41" s="3"/>
    </row>
    <row r="42" spans="1:22" ht="31.5">
      <c r="A42" s="225">
        <v>12</v>
      </c>
      <c r="B42" s="175" t="s">
        <v>588</v>
      </c>
      <c r="C42" s="233" t="s">
        <v>583</v>
      </c>
      <c r="D42" s="244" t="s">
        <v>584</v>
      </c>
      <c r="E42" s="3">
        <v>1</v>
      </c>
      <c r="F42" s="218" t="s">
        <v>589</v>
      </c>
      <c r="G42" s="3"/>
      <c r="H42" s="3"/>
      <c r="I42" s="3"/>
      <c r="J42" s="9">
        <v>1</v>
      </c>
      <c r="K42" s="3"/>
      <c r="L42" s="3"/>
      <c r="M42" s="3"/>
      <c r="N42" s="3"/>
      <c r="O42" s="3"/>
      <c r="P42" s="3"/>
      <c r="Q42" s="3"/>
      <c r="R42" s="3"/>
      <c r="S42" s="3"/>
      <c r="T42" s="3" t="s">
        <v>449</v>
      </c>
      <c r="U42" s="3" t="s">
        <v>695</v>
      </c>
      <c r="V42" s="3"/>
    </row>
    <row r="43" spans="1:22" ht="31.5">
      <c r="A43" s="225">
        <v>13</v>
      </c>
      <c r="B43" s="175" t="s">
        <v>597</v>
      </c>
      <c r="C43" s="235" t="s">
        <v>583</v>
      </c>
      <c r="D43" s="177" t="s">
        <v>595</v>
      </c>
      <c r="E43" s="3">
        <v>1</v>
      </c>
      <c r="F43" s="218" t="s">
        <v>598</v>
      </c>
      <c r="G43" s="3"/>
      <c r="H43" s="3"/>
      <c r="I43" s="3"/>
      <c r="J43" s="9">
        <v>1</v>
      </c>
      <c r="K43" s="3"/>
      <c r="L43" s="3"/>
      <c r="M43" s="3"/>
      <c r="N43" s="3"/>
      <c r="O43" s="3"/>
      <c r="P43" s="3"/>
      <c r="Q43" s="3"/>
      <c r="R43" s="3"/>
      <c r="S43" s="3"/>
      <c r="T43" s="3" t="s">
        <v>449</v>
      </c>
      <c r="U43" s="3" t="s">
        <v>695</v>
      </c>
      <c r="V43" s="3"/>
    </row>
    <row r="44" spans="1:22" ht="15" customHeight="1">
      <c r="A44" s="308" t="s">
        <v>696</v>
      </c>
      <c r="B44" s="308"/>
      <c r="C44" s="308"/>
      <c r="D44" s="308"/>
      <c r="E44" s="3"/>
      <c r="F44" s="3"/>
      <c r="G44" s="3"/>
      <c r="H44" s="227">
        <f>SUM(H31:H43)</f>
        <v>0</v>
      </c>
      <c r="I44" s="227">
        <f t="shared" ref="I44:S44" si="2">SUM(I31:I43)</f>
        <v>0</v>
      </c>
      <c r="J44" s="227">
        <f t="shared" si="2"/>
        <v>13</v>
      </c>
      <c r="K44" s="227">
        <f t="shared" si="2"/>
        <v>0</v>
      </c>
      <c r="L44" s="227">
        <f t="shared" si="2"/>
        <v>0</v>
      </c>
      <c r="M44" s="227">
        <f t="shared" si="2"/>
        <v>0</v>
      </c>
      <c r="N44" s="227">
        <f t="shared" si="2"/>
        <v>0</v>
      </c>
      <c r="O44" s="227">
        <f t="shared" si="2"/>
        <v>0</v>
      </c>
      <c r="P44" s="227">
        <f t="shared" si="2"/>
        <v>0</v>
      </c>
      <c r="Q44" s="227">
        <f t="shared" si="2"/>
        <v>0</v>
      </c>
      <c r="R44" s="227">
        <f t="shared" si="2"/>
        <v>0</v>
      </c>
      <c r="S44" s="227">
        <f t="shared" si="2"/>
        <v>0</v>
      </c>
      <c r="T44" s="3"/>
      <c r="U44" s="3"/>
      <c r="V44" s="3"/>
    </row>
  </sheetData>
  <sortState ref="A6:U13">
    <sortCondition ref="C6:C13"/>
  </sortState>
  <mergeCells count="47"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A14:D14"/>
    <mergeCell ref="E14:F14"/>
    <mergeCell ref="A16:V16"/>
    <mergeCell ref="I3:I5"/>
    <mergeCell ref="T3:T5"/>
    <mergeCell ref="U3:U5"/>
    <mergeCell ref="V3:V5"/>
    <mergeCell ref="A25:D25"/>
    <mergeCell ref="A27:V27"/>
    <mergeCell ref="V17:V19"/>
    <mergeCell ref="G17:G19"/>
    <mergeCell ref="H17:H19"/>
    <mergeCell ref="I17:I19"/>
    <mergeCell ref="T17:T19"/>
    <mergeCell ref="U17:U19"/>
    <mergeCell ref="A17:A19"/>
    <mergeCell ref="B17:B19"/>
    <mergeCell ref="C17:C19"/>
    <mergeCell ref="D17:D19"/>
    <mergeCell ref="E17:E19"/>
    <mergeCell ref="F17:F19"/>
    <mergeCell ref="A44:D44"/>
    <mergeCell ref="J3:S5"/>
    <mergeCell ref="J28:S30"/>
    <mergeCell ref="J17:S19"/>
    <mergeCell ref="V28:V30"/>
    <mergeCell ref="G28:G30"/>
    <mergeCell ref="H28:H30"/>
    <mergeCell ref="I28:I30"/>
    <mergeCell ref="T28:T30"/>
    <mergeCell ref="U28:U30"/>
    <mergeCell ref="A28:A30"/>
    <mergeCell ref="B28:B30"/>
    <mergeCell ref="C28:C30"/>
    <mergeCell ref="D28:D30"/>
    <mergeCell ref="E28:E30"/>
    <mergeCell ref="F28:F30"/>
  </mergeCells>
  <pageMargins left="0.51181102362204722" right="0.15748031496062992" top="0.39370078740157483" bottom="0.23622047244094491" header="0.31496062992125984" footer="0.15748031496062992"/>
  <pageSetup paperSize="9" scale="81" orientation="portrait" r:id="rId1"/>
  <colBreaks count="1" manualBreakCount="1">
    <brk id="2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Summary  all SSSM</vt:lpstr>
      <vt:lpstr>List of SSSM</vt:lpstr>
      <vt:lpstr>Phase-1</vt:lpstr>
      <vt:lpstr>Phase-2</vt:lpstr>
      <vt:lpstr>Phase-3,4,5</vt:lpstr>
      <vt:lpstr>Not Started</vt:lpstr>
      <vt:lpstr>'Not Started'!Print_Area</vt:lpstr>
      <vt:lpstr>'Phase-1'!Print_Area</vt:lpstr>
      <vt:lpstr>'Phase-2'!Print_Area</vt:lpstr>
      <vt:lpstr>'Phase-3,4,5'!Print_Area</vt:lpstr>
      <vt:lpstr>'Summary  all SSSM'!Print_Area</vt:lpstr>
      <vt:lpstr>'List of SSSM'!Print_Titles</vt:lpstr>
      <vt:lpstr>'Not Started'!Print_Titles</vt:lpstr>
      <vt:lpstr>'Phase-1'!Print_Titles</vt:lpstr>
      <vt:lpstr>'Phase-2'!Print_Titles</vt:lpstr>
      <vt:lpstr>'Phase-3,4,5'!Print_Titles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2017-09-13T08:12:56Z</cp:lastPrinted>
  <dcterms:created xsi:type="dcterms:W3CDTF">2015-10-31T07:35:56Z</dcterms:created>
  <dcterms:modified xsi:type="dcterms:W3CDTF">2017-09-13T08:13:08Z</dcterms:modified>
</cp:coreProperties>
</file>